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showHorizontalScroll="0" xWindow="480" yWindow="30" windowWidth="9120" windowHeight="7425" tabRatio="911"/>
  </bookViews>
  <sheets>
    <sheet name="PPD Evaluation Wheel" sheetId="25" r:id="rId1"/>
    <sheet name="THE REFORM PROCESS" sheetId="22" r:id="rId2"/>
  </sheets>
  <definedNames>
    <definedName name="_5._Implementation__M_E___Follow_up">#REF!</definedName>
    <definedName name="_xlnm._FilterDatabase" localSheetId="0" hidden="1">'PPD Evaluation Wheel'!$B$32:$G$37</definedName>
    <definedName name="Eval_Chart">#REF!</definedName>
    <definedName name="INPUTCELLS">'PPD Evaluation Wheel'!$E$34:$E$38,'PPD Evaluation Wheel'!$E$40:$E$43,'PPD Evaluation Wheel'!$E$45:$E$47,'PPD Evaluation Wheel'!$E$49:$E$55,'PPD Evaluation Wheel'!$E$57:$E$62,'PPD Evaluation Wheel'!$E$64:$E$68,'PPD Evaluation Wheel'!$E$70:$E$77,'PPD Evaluation Wheel'!$E$79:$E$81,'PPD Evaluation Wheel'!$E$83:$E$85,'PPD Evaluation Wheel'!$E$87:$E$89,'PPD Evaluation Wheel'!$E$91:$E$94,'PPD Evaluation Wheel'!$E$96:$E$98</definedName>
    <definedName name="PPD_REFORM_PROCESS_TABLE___IMPACT_ON_STEPS">#REF!</definedName>
    <definedName name="Summary_Table" localSheetId="0">'PPD Evaluation Wheel'!$B$15:$D$27</definedName>
    <definedName name="Summary_Table">#REF!</definedName>
    <definedName name="Tot_Econ_Imp">#REF!</definedName>
    <definedName name="Tot_Imp">#REF!</definedName>
  </definedNames>
  <calcPr calcId="125725"/>
</workbook>
</file>

<file path=xl/calcChain.xml><?xml version="1.0" encoding="utf-8"?>
<calcChain xmlns="http://schemas.openxmlformats.org/spreadsheetml/2006/main">
  <c r="F40" i="25"/>
  <c r="F151" i="22"/>
  <c r="E151"/>
  <c r="D151"/>
  <c r="C151"/>
  <c r="B151"/>
  <c r="F141"/>
  <c r="E141"/>
  <c r="D141"/>
  <c r="C141"/>
  <c r="B141"/>
  <c r="F131"/>
  <c r="E131"/>
  <c r="D131"/>
  <c r="C131"/>
  <c r="B131"/>
  <c r="F121"/>
  <c r="E121"/>
  <c r="D121"/>
  <c r="C121"/>
  <c r="B121"/>
  <c r="F111"/>
  <c r="E111"/>
  <c r="D111"/>
  <c r="C111"/>
  <c r="B111"/>
  <c r="F101"/>
  <c r="E101"/>
  <c r="D101"/>
  <c r="C101"/>
  <c r="B101"/>
  <c r="F91"/>
  <c r="F27" s="1"/>
  <c r="E91"/>
  <c r="D91"/>
  <c r="C91"/>
  <c r="B91"/>
  <c r="B27" s="1"/>
  <c r="F81"/>
  <c r="E81"/>
  <c r="E26" s="1"/>
  <c r="D81"/>
  <c r="C81"/>
  <c r="B81"/>
  <c r="F71"/>
  <c r="E71"/>
  <c r="D71"/>
  <c r="C71"/>
  <c r="C25" s="1"/>
  <c r="B71"/>
  <c r="C61"/>
  <c r="D61"/>
  <c r="E61"/>
  <c r="F61"/>
  <c r="F24" s="1"/>
  <c r="B61"/>
  <c r="D24"/>
  <c r="B26"/>
  <c r="D26"/>
  <c r="D25"/>
  <c r="F34" i="25"/>
  <c r="A33" i="22"/>
  <c r="A32"/>
  <c r="A31"/>
  <c r="A30"/>
  <c r="A29"/>
  <c r="A28"/>
  <c r="A27"/>
  <c r="A26"/>
  <c r="A25"/>
  <c r="A24"/>
  <c r="F72" i="25"/>
  <c r="B24" i="22"/>
  <c r="B25"/>
  <c r="E25"/>
  <c r="F25"/>
  <c r="C26"/>
  <c r="D27"/>
  <c r="F98" i="25"/>
  <c r="F97"/>
  <c r="F96"/>
  <c r="F93"/>
  <c r="F91"/>
  <c r="F89"/>
  <c r="F87"/>
  <c r="F84"/>
  <c r="F83"/>
  <c r="F81"/>
  <c r="F79"/>
  <c r="F77"/>
  <c r="F74"/>
  <c r="F70"/>
  <c r="F66"/>
  <c r="F64"/>
  <c r="F61"/>
  <c r="F60"/>
  <c r="F57"/>
  <c r="F53"/>
  <c r="F49"/>
  <c r="F47"/>
  <c r="F45"/>
  <c r="F42"/>
  <c r="F38"/>
  <c r="F36"/>
  <c r="B23" i="22"/>
  <c r="C23"/>
  <c r="D23"/>
  <c r="E23"/>
  <c r="F23"/>
  <c r="C24"/>
  <c r="E24"/>
  <c r="F26"/>
  <c r="C27"/>
  <c r="E27"/>
  <c r="B28"/>
  <c r="C28"/>
  <c r="D28"/>
  <c r="E28"/>
  <c r="F28"/>
  <c r="B29"/>
  <c r="C29"/>
  <c r="D29"/>
  <c r="E29"/>
  <c r="F29"/>
  <c r="B30"/>
  <c r="C30"/>
  <c r="D30"/>
  <c r="E30"/>
  <c r="F30"/>
  <c r="B31"/>
  <c r="C31"/>
  <c r="D31"/>
  <c r="E31"/>
  <c r="F31"/>
  <c r="B32"/>
  <c r="C32"/>
  <c r="D32"/>
  <c r="E32"/>
  <c r="F32"/>
  <c r="B33"/>
  <c r="G33" s="1"/>
  <c r="C33"/>
  <c r="D33"/>
  <c r="E33"/>
  <c r="F33"/>
  <c r="G63" i="25" l="1"/>
  <c r="D21" s="1"/>
  <c r="G31" i="22"/>
  <c r="G29"/>
  <c r="G26"/>
  <c r="G32"/>
  <c r="G30"/>
  <c r="G28"/>
  <c r="G27"/>
  <c r="G25"/>
  <c r="G24"/>
  <c r="H30"/>
  <c r="H29"/>
  <c r="H33"/>
  <c r="H32"/>
  <c r="H31"/>
  <c r="H28"/>
  <c r="H27"/>
  <c r="H26"/>
  <c r="H25"/>
  <c r="H24"/>
  <c r="G95" i="25"/>
  <c r="D27" s="1"/>
  <c r="G90"/>
  <c r="D26" s="1"/>
  <c r="G86"/>
  <c r="D25" s="1"/>
  <c r="G82"/>
  <c r="D24" s="1"/>
  <c r="G78"/>
  <c r="D23" s="1"/>
  <c r="G69"/>
  <c r="D22" s="1"/>
  <c r="G56"/>
  <c r="D20" s="1"/>
  <c r="G48"/>
  <c r="D19" s="1"/>
  <c r="G44"/>
  <c r="D18" s="1"/>
  <c r="G39"/>
  <c r="D17" s="1"/>
  <c r="G33"/>
  <c r="D16" s="1"/>
  <c r="E34" i="22" l="1"/>
  <c r="C34"/>
  <c r="B34"/>
  <c r="D34"/>
  <c r="F34"/>
  <c r="D29" i="25"/>
  <c r="A34" i="22" l="1"/>
</calcChain>
</file>

<file path=xl/comments1.xml><?xml version="1.0" encoding="utf-8"?>
<comments xmlns="http://schemas.openxmlformats.org/spreadsheetml/2006/main">
  <authors>
    <author>URIEL LEVY</author>
  </authors>
  <commentList>
    <comment ref="D15" authorId="0">
      <text>
        <r>
          <rPr>
            <sz val="9"/>
            <color indexed="81"/>
            <rFont val="Tahoma"/>
            <family val="2"/>
          </rPr>
          <t xml:space="preserve">
</t>
        </r>
        <r>
          <rPr>
            <sz val="12"/>
            <color indexed="81"/>
            <rFont val="Tahoma"/>
            <family val="2"/>
          </rPr>
          <t xml:space="preserve">These are calculated fields that you may not mofidy.
</t>
        </r>
        <r>
          <rPr>
            <b/>
            <sz val="12"/>
            <color indexed="81"/>
            <rFont val="Tahoma"/>
            <family val="2"/>
          </rPr>
          <t>Data input is done on cell E34 and below, i.e. in bright color cells</t>
        </r>
        <r>
          <rPr>
            <b/>
            <sz val="9"/>
            <color indexed="81"/>
            <rFont val="Tahoma"/>
            <family val="2"/>
          </rPr>
          <t>.</t>
        </r>
      </text>
    </comment>
    <comment ref="E15" authorId="0">
      <text>
        <r>
          <rPr>
            <sz val="12"/>
            <color indexed="81"/>
            <rFont val="Tahoma"/>
            <family val="2"/>
          </rPr>
          <t xml:space="preserve">
Of the 12 process factors included in the Evaluation Wheel, some may carry greater “weight” than others in terms of contributing to a PPD’s organizational effectiveness, and hence contributing to the overall PPD score. This is because of their perceived greater importance as contributing factors to a PPD’s “success” in the local context. 
These weightings – placing greater emphasis on factors such as structure, participation, champions and management - is was in recognition of the value of an organized dialogue process in an environment where stakeholders were not used to systematic engagement, where the involvement of certain individuals was seen as particularly important, and where equal engagement opportunity for the private sector was seen by Government as a critical element of its approach to reform. 
</t>
        </r>
        <r>
          <rPr>
            <b/>
            <sz val="12"/>
            <color indexed="81"/>
            <rFont val="Tahoma"/>
            <family val="2"/>
          </rPr>
          <t xml:space="preserve">A score of 1 indicates an average weighting. Should the factor be irrelevant for the PPD under review, you may decrease the weight to 0. Should the factor be highly relevant for the PPD under review, you may increase the weight to 2 or 3. </t>
        </r>
        <r>
          <rPr>
            <sz val="12"/>
            <color indexed="81"/>
            <rFont val="Tahoma"/>
            <family val="2"/>
          </rPr>
          <t xml:space="preserve">
The specific weightings, however, depends on the local context. Examples:
• Some of the criteria – such as Sub National and Post Conflict/Reconcilition - may not be relevant at all for some PPDs and hence they are not to be factored into the evaluation at all and would rate a zero score.
• The PPD may be integrated in to the State apparatus to such an extent that equal participaton between the public and private sectors may never occur, and so this weighting is less than equal.
• Becoming a reform “champion” may not be desirable in some countries where there is broad power closely controlled at the central administration level, and so the weighting for “Champions/Leadership” is less than equal.
• The country may have a long history of PPD where active and equal engagement between stakeholders and government is the norm – in such situations some of the indicators listed near the top on the above list may not need to be as high as the others, whereas an indicator such as Monitoring and Evaluation would be much higher because there will be an expectation that the PPD will improve its performance over time.
• Conversely, some PPDs may operate in countries where there is absolutely no track record of dialogue of any kind. Here, criteria like Outputs, Post Conflict/Reconciliation and Mandate/Institutional Alignment would require much higher proportional weightings.
• The PPD may be operating where the heavy engagement of Development Partners is needed to “kick start” the development agenda and so the Development Partner criteria would not be equal to the others because a good score in this area is related to limited or no donor influence on the PPD.
</t>
        </r>
      </text>
    </comment>
  </commentList>
</comments>
</file>

<file path=xl/comments2.xml><?xml version="1.0" encoding="utf-8"?>
<comments xmlns="http://schemas.openxmlformats.org/spreadsheetml/2006/main">
  <authors>
    <author>URIEL LEVY</author>
  </authors>
  <commentList>
    <comment ref="B24" authorId="0">
      <text>
        <r>
          <rPr>
            <sz val="16"/>
            <color indexed="81"/>
            <rFont val="Tahoma"/>
            <family val="2"/>
          </rPr>
          <t xml:space="preserve">
These are calculated fields that you may not mofidy.</t>
        </r>
        <r>
          <rPr>
            <b/>
            <sz val="16"/>
            <color indexed="81"/>
            <rFont val="Tahoma"/>
            <family val="2"/>
          </rPr>
          <t xml:space="preserve">
Data input is done on cell B56 and below, i.e. in bright color cells.</t>
        </r>
      </text>
    </comment>
  </commentList>
</comments>
</file>

<file path=xl/sharedStrings.xml><?xml version="1.0" encoding="utf-8"?>
<sst xmlns="http://schemas.openxmlformats.org/spreadsheetml/2006/main" count="302" uniqueCount="181">
  <si>
    <t>Operational Process Indicators</t>
  </si>
  <si>
    <t>Degree to which monitoring results have resulted in changes in planning and targets</t>
  </si>
  <si>
    <t>Percent of follow-up actions on recommendations in monitoring reports (no recommendations followed up=0, all recommendations followed up=10)</t>
  </si>
  <si>
    <t>Number of activities at other levels than the dialogue and partnership itself (none=0, many and at many different levels=10)</t>
  </si>
  <si>
    <t>Amount of financial support from DPs as a percentage of the total costs of the dialogue or partnership (total budget provided by DPs=0, more than 50% of budget provided by own resources=10)</t>
  </si>
  <si>
    <t>Number of points on the agenda that were promoted by DPs as a percentage of total issues on the agenda. (all points promoted by DPs=0, no points promoted by DPs=10</t>
  </si>
  <si>
    <t>SUMMARY TABLE</t>
  </si>
  <si>
    <t>Turnover rate of champions. (high, staying on only a few months=0 to low , continuous presence=10)</t>
  </si>
  <si>
    <t>NB: Following the different data collection methods, the evaluator needs to rate each step in terms of the level of influence, which the PPD had on the step being measured.</t>
  </si>
  <si>
    <t>This level of influence can be indexed on a scale from 0 to 3. This would mean that for each given reform and given step the following scores are possible.</t>
  </si>
  <si>
    <t>The PPD has no impact on this step.</t>
  </si>
  <si>
    <t>This step benefited from input from the PPD</t>
  </si>
  <si>
    <t>The role of the PPD was crucial in the accelerating this step.</t>
  </si>
  <si>
    <t>The PPD was solely responsible for this step.</t>
  </si>
  <si>
    <t>Non-existence=0;existence ( in coherent written document)=10.</t>
  </si>
  <si>
    <t xml:space="preserve">Non-existence of documents with rules and regulations=0, Complete set of rules and regulations=10. </t>
  </si>
  <si>
    <t xml:space="preserve">Percent of respondents that identify the same champion(s) (all mention different champions=0,all mention the same one(s)=10). </t>
  </si>
  <si>
    <t xml:space="preserve"> Timely availability of project plans and timelines for all stakeholders (no and not for all=0 and yes for all=10)</t>
  </si>
  <si>
    <t>Existence of task descriptions for manager(s), and – if there is more than one manager – clear division of tasks (non-existence=0, clear description/division=10).</t>
  </si>
  <si>
    <t>Appreciation expressed by external stakeholders on the performance of the PPD (no knowledge at all/low appreciation=0; detailed knowledge and high appreciation=10)</t>
  </si>
  <si>
    <t xml:space="preserve">Distribution of time between listening and speaking of participants of different stakeholder groups in meetings of the PPD (extremely unequal=0 and very equal=10). </t>
  </si>
  <si>
    <t>Number of misunderstandings or disagreements in communication that are clarified (none=0, all=10)</t>
  </si>
  <si>
    <t>Amount of (written, verbal, television) external communication messages (none=0, total amount (needs to be customized to situation)=10</t>
  </si>
  <si>
    <t>Consultation of PPD (through formal structures/channels) at further decentralized geographical levels (no at all=0, many channels and all relevant levels=10).</t>
  </si>
  <si>
    <t>Percent of respondents at the level of local target groups (indirect beneficiaries of the PPD) who are satisfied with the performance of the PPD (none=0, all=10)</t>
  </si>
  <si>
    <t>Average Scoring for each indicator</t>
  </si>
  <si>
    <t>Indices Scoring on 0 to 10 scale</t>
  </si>
  <si>
    <t>Indice measurement</t>
  </si>
  <si>
    <t>Average Scoring for each Charter Element</t>
  </si>
  <si>
    <t xml:space="preserve">Mandate and Institutional alignment: </t>
  </si>
  <si>
    <t>Facilitation and Management</t>
  </si>
  <si>
    <t>Outputs</t>
  </si>
  <si>
    <t>Sub-national</t>
  </si>
  <si>
    <t>Sector Specific</t>
  </si>
  <si>
    <t>Development Partners</t>
  </si>
  <si>
    <t>Hard output</t>
  </si>
  <si>
    <t>Soft output</t>
  </si>
  <si>
    <t>Quality of these proposals rated by the evaluator(s) (on a scale from 0-10)</t>
  </si>
  <si>
    <t>Monitoring and Evaluation</t>
  </si>
  <si>
    <t xml:space="preserve">Degree of which the DPs give the needed assistance to the PPD facilitator </t>
  </si>
  <si>
    <t xml:space="preserve">2 or 3 indicators are derived for each of the 12 elements of the Charter; with one or more indices defined -each scores from 0 to 10 - to be combined </t>
  </si>
  <si>
    <t>Institutional readiness to implement PPD recommendations</t>
  </si>
  <si>
    <t>Existence of a dedicated public institution in charge of following up on the implementation of the PPD’s recommendations (none=0, yes =10)</t>
  </si>
  <si>
    <t>Existence of rigorous recruiting and training programme for Secretariat members (none=0, yes=10)</t>
  </si>
  <si>
    <t>Existence of standardized documents addressing all PPD logistical aspects (0= none, 5= some documents but some aspects are missing, 10= all aspects covered)</t>
  </si>
  <si>
    <t>Existence of evidence-based analytical output: %of PPD recommendations that include  policy papers, position papers, reviews or
assessments. (none =0, all = 10)</t>
  </si>
  <si>
    <t xml:space="preserve"> Use of ex-post Assessment </t>
  </si>
  <si>
    <t>Amount and quality of training received by the PPD Secretariat members (insufficient=0, appropriate=10)</t>
  </si>
  <si>
    <t>Percent of participants with decision making power in their home institutions (none=0; all=10).</t>
  </si>
  <si>
    <t xml:space="preserve">Existence of Terms of Reference
for facilitators and other
members of the Secretariat? (Nonexistent=0; coherent written
document=10)
</t>
  </si>
  <si>
    <t>Percent of respondents who
indicate that facilitators perform
well (none=0, all=10)</t>
  </si>
  <si>
    <t>% of respondents of stakeholders indicating increase in trust, understanding and cooperation between stakeholders; building of social capital.(none=0, all=10)</t>
  </si>
  <si>
    <t xml:space="preserve"> Percentage respondents who are able to recite the substance of the mission statement (none=0, all=10).</t>
  </si>
  <si>
    <t xml:space="preserve"> Mandate formally accepted and signed by relevant public institutions (none=0, all=10).</t>
  </si>
  <si>
    <t>Equal participation of each stakeholder group(in number and level representatives): unequal or stakeholder groups missing=0; exactly equal=10).</t>
  </si>
  <si>
    <t xml:space="preserve">Percent of decisions reached by consensus or vote during partnership meetings(none=0, all=10). </t>
  </si>
  <si>
    <t>Active contribution of all different stakeholder groups in developing proposals (none=0, all=10).</t>
  </si>
  <si>
    <t xml:space="preserve">Existence of at least one champion in each of the participating stakeholder groups (none=0, all=10). </t>
  </si>
  <si>
    <t xml:space="preserve">% of respondents of external organizations who indicate the PPD has had influence on activities of their organizations. (none=0, all=10) </t>
  </si>
  <si>
    <t>%PPD recommendations that have ex-post assessments carried out on reforms passed thanks to the PPD (none=0, all=10)</t>
  </si>
  <si>
    <t>2. Solution Design</t>
  </si>
  <si>
    <t>3. Advocacy and Handover to Public Sector</t>
  </si>
  <si>
    <t>4. Legislative / Executive Process</t>
  </si>
  <si>
    <t xml:space="preserve">1. Diagnostic </t>
  </si>
  <si>
    <t>5. Implementation, M&amp;E,  Follow-up</t>
  </si>
  <si>
    <t>PS - Capacity</t>
  </si>
  <si>
    <t>* PS is able to identify the issue and its root causes
* PS is able to articulate issue and arouse interest</t>
  </si>
  <si>
    <t>* PS has capacity to research and analyze
* PS is able to access necessary expertise</t>
  </si>
  <si>
    <t>* PS is capable of preparing, present and advocate to Public Sector</t>
  </si>
  <si>
    <t>* PS capacity to provide input to legislative/executive process</t>
  </si>
  <si>
    <t>* PS capacity to monitor, measure and analyze the reform</t>
  </si>
  <si>
    <t>PS -  Confidence</t>
  </si>
  <si>
    <t>* Confidence to share - trust in fellow PS</t>
  </si>
  <si>
    <t>* PS is confident to present and support the issue
* PS does not feel threatened by other PS and Government
* Issue not to politically contentious</t>
  </si>
  <si>
    <t>* PS is confident to engage in discussions with government officials at ministerial and cabinet levels</t>
  </si>
  <si>
    <t>* PS is confident to engage in discussions with government officials at parliamentary level</t>
  </si>
  <si>
    <t>* PS can access the reform without prejudice</t>
  </si>
  <si>
    <t>PS -  Access</t>
  </si>
  <si>
    <t>* Channel exists to raise issue among PS
* Mechanism exists for PS to achieve consensus</t>
  </si>
  <si>
    <t xml:space="preserve">* Access to concerted solution design with Government </t>
  </si>
  <si>
    <t xml:space="preserve">* PS has access to Governement to comment, amend and initial draft laws
</t>
  </si>
  <si>
    <t>* PS has opportunity and access to Government to modify draft laws</t>
  </si>
  <si>
    <t>* Government capacity and will to enforce the reform (e.g. no entrenched interests overturn)</t>
  </si>
  <si>
    <t>Gov- Capacity</t>
  </si>
  <si>
    <t>* Gov has access to relevant data and knowledge
* Resources are available</t>
  </si>
  <si>
    <t>* Gov has access to relevant expertise
* Resources are available</t>
  </si>
  <si>
    <t>* Gov capacity to engage on substance with the PS on the issues they forward</t>
  </si>
  <si>
    <t>* Capacity and power to put the issue on the agenda and convince other agencies, parliament and political parties</t>
  </si>
  <si>
    <t>* Capacity to coordinate with other agencies
* Budgets are made available</t>
  </si>
  <si>
    <t>Gov- Willingenss</t>
  </si>
  <si>
    <t>* Issue strongly affects the Government
* PS lobbying has taken place</t>
  </si>
  <si>
    <t>* Necessary internal Gov conferral has taken place</t>
  </si>
  <si>
    <t>* Gov willingness to be accountable to PS on the issues they forward</t>
  </si>
  <si>
    <t>* Gov willing to risk political capital 
* Lack of internal vested interests
* Alignment between ministries, parliament and parties</t>
  </si>
  <si>
    <t>* Relevant Ministry (staff) has incentives to implement</t>
  </si>
  <si>
    <t>Gov - Opportunity</t>
  </si>
  <si>
    <t>* Inputs from the PS are available</t>
  </si>
  <si>
    <t>* Government has the opportunity to mobilize the administration to address the technical specificities of issues forwarded by PS</t>
  </si>
  <si>
    <t>* Gov has mobilized the appropriate institutional structure to respond to PS on the issues they forwarded</t>
  </si>
  <si>
    <t>* Sufficient coordination among Government entities
* Proposal is consistent with legal constitutional demands</t>
  </si>
  <si>
    <t xml:space="preserve">* Government  opportunity to disseminate new implementation procedures to PS
* Government opportunity to monitor and evaluate the implementation
</t>
  </si>
  <si>
    <t>The PPD has no impact on this step and pre-condition</t>
  </si>
  <si>
    <t>The PPD contributed to this step and pre-condition</t>
  </si>
  <si>
    <t>The PPD had a significant impact on this step and pre-condition</t>
  </si>
  <si>
    <t>The PPD had a crticial impact on this step and pre-condition</t>
  </si>
  <si>
    <t>PS Capacity</t>
  </si>
  <si>
    <t>PS Confidence</t>
  </si>
  <si>
    <t>PS Opportunity</t>
  </si>
  <si>
    <t>SUMMARY</t>
  </si>
  <si>
    <t>REFORM 5:</t>
  </si>
  <si>
    <t>REFORM 6:</t>
  </si>
  <si>
    <t>REFORM 7:</t>
  </si>
  <si>
    <t>REFORM 8:</t>
  </si>
  <si>
    <t>REFORM 9:</t>
  </si>
  <si>
    <t>REFORM 10:</t>
  </si>
  <si>
    <t>Number of (sub) sector -specific working groups in the PPD (none=0, all relevant sub sectors= 10)</t>
  </si>
  <si>
    <t>Number of (sub) sector specific proposals generated (none=10, at least one per year for each (sub) sector or issue=10)</t>
  </si>
  <si>
    <t>Communication and Outreach</t>
  </si>
  <si>
    <t>Volume of recommendation: Number and kind of economic and/or reform proposals (none=0, as planned =6, exceeding planned=10)</t>
  </si>
  <si>
    <t>PPD process outputs: number of working group and forum meetings (none = 0, as planned = 10)</t>
  </si>
  <si>
    <t>Structure and Participation</t>
  </si>
  <si>
    <t>% of reform proposals receiving significant contribution from Secretariat staff (zero=0, 100%=10)</t>
  </si>
  <si>
    <t>Diversity of tools used to reach key audiences (none=0, one or two=5, at least three=10)</t>
  </si>
  <si>
    <t>Frequency of updates provided about the PPD (no updates provided= 0, updates provided but in inconsistent format = 5, regular and consistent updating = 10)</t>
  </si>
  <si>
    <t>Quality of internal monitoring tools used</t>
  </si>
  <si>
    <t>Application of tracking tools to keep abreast of all stages of each reform proposal (none = 0, on some issues = 5, regular and complete application = 10)</t>
  </si>
  <si>
    <t>Quality of reporting and documentation on activities of the partnership</t>
  </si>
  <si>
    <t>Number and frequency of monitoring reports (on a scale from 0 to 10)</t>
  </si>
  <si>
    <t>% compliance of reporting with qualitative targets set for monitoring (not at all=0, entirely=10)</t>
  </si>
  <si>
    <t xml:space="preserve">Existence of specific criteria (including cost-benefit analysis) as basis for issue selection (none=0, existence of specific </t>
  </si>
  <si>
    <t xml:space="preserve">Usage of the PPD to promote cross border investment policy reforms
</t>
  </si>
  <si>
    <t>Number of proposed reforms that include FDI-related rationale in the reform proposal text (none=0, all=10)</t>
  </si>
  <si>
    <t>Number of proposed reforms that tackle issues directly related to FDI (none=0, all=10)</t>
  </si>
  <si>
    <t>Appropriate inclusion of foreign investors voice in the PPD</t>
  </si>
  <si>
    <t xml:space="preserve">Given the reform agenda, the proportion of foreign investors or associations representing foreign investors is a direct impediment to the progress of the reform agenda (=0), is somewhat adequate (=5), is perfectly balanced (=10)  </t>
  </si>
  <si>
    <t>Champions and Leadership</t>
  </si>
  <si>
    <r>
      <t>Structure and participation</t>
    </r>
    <r>
      <rPr>
        <sz val="10"/>
        <rFont val="Arial"/>
        <family val="2"/>
      </rPr>
      <t/>
    </r>
  </si>
  <si>
    <t>Champion(s) and leadership</t>
  </si>
  <si>
    <t>Facilitation and management</t>
  </si>
  <si>
    <t>Outreach and communication</t>
  </si>
  <si>
    <r>
      <t>Sub-national</t>
    </r>
    <r>
      <rPr>
        <b/>
        <sz val="10"/>
        <rFont val="Arial"/>
        <family val="2"/>
      </rPr>
      <t/>
    </r>
  </si>
  <si>
    <t>Sector specific</t>
  </si>
  <si>
    <t>Weight</t>
  </si>
  <si>
    <t>PPD SCORE</t>
  </si>
  <si>
    <t>Post-conflict/disaster and crisis mitigation/management</t>
  </si>
  <si>
    <t>Post-conflict/disaster/crisis</t>
  </si>
  <si>
    <t>Relevance to FDI</t>
  </si>
  <si>
    <t xml:space="preserve">in the calculation of each indicator. </t>
  </si>
  <si>
    <t>Mandate and institutional alignment</t>
  </si>
  <si>
    <t>Monitoring and evaluation</t>
  </si>
  <si>
    <t>Evaluation Wheel Score (over 10)</t>
  </si>
  <si>
    <t>PPD Evaluation Wheel Score (over 3)</t>
  </si>
  <si>
    <t xml:space="preserve">Existence of an internal communication strategy to mitigate crisis (not existent=0, existent (written and coherent) =10) </t>
  </si>
  <si>
    <t>Percent of crisis that have been peacefully resolved within the PPD according to respondents. Average % of all respondents (none=0, all=10)</t>
  </si>
  <si>
    <t>Existence of an external communication strategy to mitigate crisis in the direct external environment of the PPD (not existent=0, existent (written and coherent) =10</t>
  </si>
  <si>
    <t>Number of relevant crisis in the direct context of the PPD positively influenced by the PPD, according to external stakeholders. (no influence at all=0, in all crisis positive contribution noticeable=10)</t>
  </si>
  <si>
    <t>Indicator Number</t>
  </si>
  <si>
    <t>Existence of follow up process with decision makers (none = 0, yes but ineffective or irregular = 5, yes and effective = 10)</t>
  </si>
  <si>
    <r>
      <t xml:space="preserve">Existence of mission statement and capacity of participants to explain this mission statement.
</t>
    </r>
    <r>
      <rPr>
        <i/>
        <sz val="10"/>
        <rFont val="Arial"/>
        <family val="2"/>
      </rPr>
      <t>Desk study Interviews
(minimum of 5 interviews with stakeholders)</t>
    </r>
  </si>
  <si>
    <r>
      <t xml:space="preserve">Degree of anchorage of the partnership into existing public institutions as per its mandate.
</t>
    </r>
    <r>
      <rPr>
        <i/>
        <sz val="10"/>
        <rFont val="Arial"/>
        <family val="2"/>
      </rPr>
      <t>Desk study Interviews</t>
    </r>
  </si>
  <si>
    <r>
      <t xml:space="preserve">Existence of rules and regulations in the partnership, including formal mechanisms in place to balance power.
</t>
    </r>
    <r>
      <rPr>
        <i/>
        <sz val="10"/>
        <rFont val="Arial"/>
        <family val="2"/>
      </rPr>
      <t>Desk study Interviews</t>
    </r>
  </si>
  <si>
    <r>
      <t xml:space="preserve">Degree of participatory decision making.
</t>
    </r>
    <r>
      <rPr>
        <i/>
        <sz val="10"/>
        <rFont val="Arial"/>
        <family val="2"/>
      </rPr>
      <t>Desk study Interviews</t>
    </r>
  </si>
  <si>
    <r>
      <t xml:space="preserve">The presence and clear involvement of champions who are recognized as such by stakeholders
</t>
    </r>
    <r>
      <rPr>
        <i/>
        <sz val="10"/>
        <rFont val="Arial"/>
        <family val="2"/>
      </rPr>
      <t>Interviews</t>
    </r>
  </si>
  <si>
    <r>
      <t>Continuity of involvement of champions in dialogue or in partnership</t>
    </r>
    <r>
      <rPr>
        <i/>
        <sz val="10"/>
        <rFont val="Arial"/>
        <family val="2"/>
      </rPr>
      <t xml:space="preserve">
Interviews</t>
    </r>
  </si>
  <si>
    <r>
      <t xml:space="preserve">Quality of facilitation of the PPD
</t>
    </r>
    <r>
      <rPr>
        <i/>
        <sz val="10"/>
        <rFont val="Arial"/>
        <family val="2"/>
      </rPr>
      <t>Desk Study Interviews</t>
    </r>
  </si>
  <si>
    <r>
      <t xml:space="preserve">Quality of ppd logistics and management arrangements (responsibilities, tasks, structure, arrangements etc.)
</t>
    </r>
    <r>
      <rPr>
        <i/>
        <sz val="10"/>
        <rFont val="Arial"/>
        <family val="2"/>
      </rPr>
      <t>Desk Study Interviews</t>
    </r>
  </si>
  <si>
    <r>
      <t xml:space="preserve">Impact Output :Degree to which dialogue or partnership has innovated or changed existing institutional structures.
</t>
    </r>
    <r>
      <rPr>
        <i/>
        <sz val="10"/>
        <rFont val="Arial"/>
        <family val="2"/>
      </rPr>
      <t>Interviews with external stakeholders</t>
    </r>
  </si>
  <si>
    <r>
      <t xml:space="preserve">Quality and frequency of communication between different stakeholder groups
</t>
    </r>
    <r>
      <rPr>
        <i/>
        <sz val="10"/>
        <rFont val="Arial"/>
        <family val="2"/>
      </rPr>
      <t>Observation of meetings ; Interviews</t>
    </r>
  </si>
  <si>
    <r>
      <t xml:space="preserve">Amount and kind of outreach and communication activities to civil society and media
</t>
    </r>
    <r>
      <rPr>
        <i/>
        <sz val="10"/>
        <rFont val="Arial"/>
        <family val="2"/>
      </rPr>
      <t>Desk-study Interviews (internal and external stakeholders)</t>
    </r>
  </si>
  <si>
    <r>
      <t xml:space="preserve">Existence of local and regional structures or consultation mechanisms for the dialogue or partnership
</t>
    </r>
    <r>
      <rPr>
        <i/>
        <sz val="10"/>
        <rFont val="Arial"/>
        <family val="2"/>
      </rPr>
      <t>Desk study Interviews; Interviews with beneficiaries and target groups at the local level</t>
    </r>
  </si>
  <si>
    <r>
      <t xml:space="preserve">Existence of activities of the PPD at other levels (local, regional or national) through ad hoc activities or dedicated programs or working groups
</t>
    </r>
    <r>
      <rPr>
        <i/>
        <sz val="10"/>
        <rFont val="Arial"/>
        <family val="2"/>
      </rPr>
      <t>Interviews (internal and external stakeholders)</t>
    </r>
  </si>
  <si>
    <r>
      <t xml:space="preserve">Degree to which the dialogue or partnership addresses specific problems of participants
</t>
    </r>
    <r>
      <rPr>
        <i/>
        <sz val="10"/>
        <rFont val="Arial"/>
        <family val="2"/>
      </rPr>
      <t>Desk study Interviews</t>
    </r>
  </si>
  <si>
    <r>
      <t xml:space="preserve">Capacity of the dialogue or partnership to generate concrete solutions to specific problems of participants
</t>
    </r>
    <r>
      <rPr>
        <i/>
        <sz val="10"/>
        <rFont val="Arial"/>
        <family val="2"/>
      </rPr>
      <t>Desk study Interviews</t>
    </r>
    <r>
      <rPr>
        <sz val="10"/>
        <rFont val="Arial"/>
        <family val="2"/>
      </rPr>
      <t xml:space="preserve">                                               </t>
    </r>
  </si>
  <si>
    <r>
      <t xml:space="preserve">Capacity to put crisis on the agenda of the dialogue or partnership and resolve them
</t>
    </r>
    <r>
      <rPr>
        <i/>
        <sz val="10"/>
        <rFont val="Arial"/>
        <family val="2"/>
      </rPr>
      <t>Desk study ; Interviews (participants in the PPD)</t>
    </r>
  </si>
  <si>
    <r>
      <t xml:space="preserve">Contribution made by the dialogue or partnership to crisis resolution and peace building in its external environment.
</t>
    </r>
    <r>
      <rPr>
        <i/>
        <sz val="10"/>
        <rFont val="Arial"/>
        <family val="2"/>
      </rPr>
      <t>Desk study ; Interviews (external stakeholders)</t>
    </r>
  </si>
  <si>
    <r>
      <t xml:space="preserve">Degree of dependence of the PPD on financial support of development partners (DPs)
</t>
    </r>
    <r>
      <rPr>
        <i/>
        <sz val="10"/>
        <rFont val="Arial"/>
        <family val="2"/>
      </rPr>
      <t xml:space="preserve">Desk study </t>
    </r>
  </si>
  <si>
    <r>
      <t xml:space="preserve">Degree of autonomy of the agenda of the PPD from agendas of development partners
</t>
    </r>
    <r>
      <rPr>
        <i/>
        <sz val="10"/>
        <rFont val="Arial"/>
        <family val="2"/>
      </rPr>
      <t>Desk study ; Interviews</t>
    </r>
  </si>
  <si>
    <t xml:space="preserve">REFORM 1: </t>
  </si>
  <si>
    <t xml:space="preserve">REFORM 2: </t>
  </si>
  <si>
    <t xml:space="preserve">REFORM 3: </t>
  </si>
  <si>
    <t xml:space="preserve">REFORM 4: </t>
  </si>
</sst>
</file>

<file path=xl/styles.xml><?xml version="1.0" encoding="utf-8"?>
<styleSheet xmlns="http://schemas.openxmlformats.org/spreadsheetml/2006/main">
  <numFmts count="3">
    <numFmt numFmtId="43" formatCode="_(* #,##0.00_);_(* \(#,##0.00\);_(* &quot;-&quot;??_);_(@_)"/>
    <numFmt numFmtId="164" formatCode="0.0"/>
    <numFmt numFmtId="165" formatCode="_(* #,##0_);_(* \(#,##0\);_(* &quot;-&quot;??_);_(@_)"/>
  </numFmts>
  <fonts count="34">
    <font>
      <sz val="10"/>
      <name val="Arial"/>
    </font>
    <font>
      <sz val="10"/>
      <name val="Arial"/>
      <family val="2"/>
    </font>
    <font>
      <sz val="8"/>
      <name val="Arial"/>
      <family val="2"/>
    </font>
    <font>
      <b/>
      <sz val="10"/>
      <name val="Arial"/>
      <family val="2"/>
    </font>
    <font>
      <b/>
      <i/>
      <sz val="10"/>
      <name val="Arial"/>
      <family val="2"/>
    </font>
    <font>
      <i/>
      <sz val="10"/>
      <name val="Arial"/>
      <family val="2"/>
    </font>
    <font>
      <sz val="10"/>
      <name val="Arial"/>
      <family val="2"/>
    </font>
    <font>
      <b/>
      <sz val="12"/>
      <name val="Arial"/>
      <family val="2"/>
    </font>
    <font>
      <sz val="10"/>
      <color indexed="48"/>
      <name val="Arial"/>
      <family val="2"/>
    </font>
    <font>
      <b/>
      <sz val="10"/>
      <color indexed="48"/>
      <name val="Arial"/>
      <family val="2"/>
    </font>
    <font>
      <b/>
      <sz val="20"/>
      <name val="Arial"/>
      <family val="2"/>
    </font>
    <font>
      <b/>
      <sz val="18"/>
      <name val="Arial"/>
      <family val="2"/>
    </font>
    <font>
      <sz val="12"/>
      <name val="Arial"/>
      <family val="2"/>
    </font>
    <font>
      <b/>
      <sz val="10"/>
      <color indexed="10"/>
      <name val="Arial"/>
      <family val="2"/>
    </font>
    <font>
      <b/>
      <sz val="14"/>
      <color indexed="10"/>
      <name val="Arial"/>
      <family val="2"/>
    </font>
    <font>
      <b/>
      <sz val="16"/>
      <name val="Arial"/>
      <family val="2"/>
    </font>
    <font>
      <b/>
      <i/>
      <sz val="12"/>
      <name val="Arial"/>
      <family val="2"/>
    </font>
    <font>
      <b/>
      <sz val="10"/>
      <color indexed="8"/>
      <name val="Arial"/>
      <family val="2"/>
    </font>
    <font>
      <sz val="11"/>
      <name val="Arial"/>
      <family val="2"/>
    </font>
    <font>
      <b/>
      <sz val="11"/>
      <color indexed="10"/>
      <name val="Arial"/>
      <family val="2"/>
    </font>
    <font>
      <sz val="12"/>
      <name val="Arial"/>
      <family val="2"/>
    </font>
    <font>
      <sz val="10"/>
      <name val="Arial"/>
      <family val="2"/>
    </font>
    <font>
      <sz val="8"/>
      <color indexed="9"/>
      <name val="Arial"/>
      <family val="2"/>
    </font>
    <font>
      <i/>
      <sz val="16"/>
      <name val="Arial"/>
      <family val="2"/>
    </font>
    <font>
      <sz val="16"/>
      <name val="Arial"/>
      <family val="2"/>
    </font>
    <font>
      <i/>
      <sz val="16"/>
      <name val="TTE27E00E0t00"/>
    </font>
    <font>
      <sz val="10"/>
      <name val="Arial"/>
      <family val="2"/>
    </font>
    <font>
      <b/>
      <i/>
      <sz val="20"/>
      <name val="Arial"/>
      <family val="2"/>
    </font>
    <font>
      <sz val="12"/>
      <color indexed="81"/>
      <name val="Tahoma"/>
      <family val="2"/>
    </font>
    <font>
      <b/>
      <sz val="12"/>
      <color indexed="81"/>
      <name val="Tahoma"/>
      <family val="2"/>
    </font>
    <font>
      <sz val="9"/>
      <color indexed="81"/>
      <name val="Tahoma"/>
      <family val="2"/>
    </font>
    <font>
      <b/>
      <sz val="9"/>
      <color indexed="81"/>
      <name val="Tahoma"/>
      <family val="2"/>
    </font>
    <font>
      <b/>
      <sz val="16"/>
      <color indexed="81"/>
      <name val="Tahoma"/>
      <family val="2"/>
    </font>
    <font>
      <sz val="16"/>
      <color indexed="81"/>
      <name val="Tahoma"/>
      <family val="2"/>
    </font>
  </fonts>
  <fills count="13">
    <fill>
      <patternFill patternType="none"/>
    </fill>
    <fill>
      <patternFill patternType="gray125"/>
    </fill>
    <fill>
      <patternFill patternType="solid">
        <fgColor indexed="55"/>
        <bgColor indexed="64"/>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9900"/>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43" fontId="26" fillId="0" borderId="0" applyFont="0" applyFill="0" applyBorder="0" applyAlignment="0" applyProtection="0"/>
    <xf numFmtId="9" fontId="1" fillId="0" borderId="0" applyFont="0" applyFill="0" applyBorder="0" applyAlignment="0" applyProtection="0"/>
  </cellStyleXfs>
  <cellXfs count="288">
    <xf numFmtId="0" fontId="0" fillId="0" borderId="0" xfId="0"/>
    <xf numFmtId="0" fontId="7" fillId="0" borderId="0" xfId="0" applyFont="1"/>
    <xf numFmtId="0" fontId="8" fillId="0" borderId="0" xfId="0" applyFont="1"/>
    <xf numFmtId="0" fontId="10" fillId="0" borderId="0" xfId="0" applyFont="1"/>
    <xf numFmtId="0" fontId="0" fillId="4" borderId="0" xfId="0" applyFill="1" applyBorder="1" applyAlignment="1"/>
    <xf numFmtId="0" fontId="0" fillId="4" borderId="0" xfId="0" applyFill="1"/>
    <xf numFmtId="0" fontId="0" fillId="2" borderId="1" xfId="0" applyFill="1" applyBorder="1"/>
    <xf numFmtId="0" fontId="0" fillId="0" borderId="0" xfId="0" applyAlignment="1">
      <alignment horizontal="left"/>
    </xf>
    <xf numFmtId="0" fontId="7" fillId="0" borderId="0" xfId="0" applyFont="1" applyAlignment="1">
      <alignment horizontal="left"/>
    </xf>
    <xf numFmtId="0" fontId="3" fillId="4" borderId="0" xfId="0" applyFont="1" applyFill="1" applyBorder="1" applyAlignment="1">
      <alignment wrapText="1"/>
    </xf>
    <xf numFmtId="164" fontId="18" fillId="4" borderId="0" xfId="0" applyNumberFormat="1" applyFont="1" applyFill="1" applyBorder="1"/>
    <xf numFmtId="0" fontId="1" fillId="0" borderId="0" xfId="0" applyFont="1"/>
    <xf numFmtId="0" fontId="21" fillId="5" borderId="7" xfId="0" applyFont="1" applyFill="1" applyBorder="1" applyAlignment="1"/>
    <xf numFmtId="0" fontId="0" fillId="4" borderId="0" xfId="0" applyFill="1" applyAlignment="1">
      <alignment horizontal="center"/>
    </xf>
    <xf numFmtId="0" fontId="8" fillId="4" borderId="0" xfId="0" applyFont="1" applyFill="1"/>
    <xf numFmtId="0" fontId="4" fillId="4" borderId="0" xfId="0" applyFont="1" applyFill="1" applyBorder="1" applyAlignment="1"/>
    <xf numFmtId="0" fontId="0" fillId="4" borderId="0" xfId="0" applyFill="1" applyAlignment="1">
      <alignment vertical="center" wrapText="1"/>
    </xf>
    <xf numFmtId="0" fontId="0" fillId="4" borderId="0" xfId="0" applyFill="1" applyAlignment="1">
      <alignment horizontal="center" vertical="center" wrapText="1"/>
    </xf>
    <xf numFmtId="0" fontId="0" fillId="0" borderId="0" xfId="0" applyFill="1" applyAlignment="1">
      <alignment horizontal="center"/>
    </xf>
    <xf numFmtId="0" fontId="0" fillId="0" borderId="0" xfId="0" applyFill="1"/>
    <xf numFmtId="0" fontId="4" fillId="4" borderId="0" xfId="0" applyFont="1" applyFill="1" applyBorder="1" applyAlignment="1">
      <alignment vertical="center" wrapText="1"/>
    </xf>
    <xf numFmtId="0" fontId="0" fillId="0" borderId="0" xfId="0" applyFill="1" applyBorder="1"/>
    <xf numFmtId="0" fontId="0" fillId="0" borderId="17" xfId="0" applyBorder="1" applyAlignment="1"/>
    <xf numFmtId="0" fontId="0" fillId="0" borderId="18" xfId="0" applyBorder="1" applyAlignment="1"/>
    <xf numFmtId="0" fontId="0" fillId="0" borderId="19" xfId="0" applyBorder="1" applyAlignment="1"/>
    <xf numFmtId="0" fontId="0" fillId="0" borderId="0" xfId="0" applyBorder="1" applyAlignment="1"/>
    <xf numFmtId="0" fontId="1" fillId="0" borderId="8" xfId="0" applyFont="1" applyBorder="1" applyAlignment="1">
      <alignment horizontal="left" vertical="center" wrapText="1"/>
    </xf>
    <xf numFmtId="1" fontId="0" fillId="0" borderId="0" xfId="0" applyNumberFormat="1" applyAlignment="1">
      <alignment horizontal="center" vertical="center"/>
    </xf>
    <xf numFmtId="1" fontId="7" fillId="0" borderId="0" xfId="0" applyNumberFormat="1" applyFont="1" applyAlignment="1">
      <alignment horizontal="center" vertical="center"/>
    </xf>
    <xf numFmtId="1" fontId="4" fillId="2" borderId="1" xfId="0" applyNumberFormat="1" applyFont="1" applyFill="1" applyBorder="1" applyAlignment="1">
      <alignment horizontal="center" vertical="center" wrapText="1"/>
    </xf>
    <xf numFmtId="0" fontId="21" fillId="5" borderId="28" xfId="0" applyFont="1" applyFill="1" applyBorder="1" applyAlignment="1"/>
    <xf numFmtId="0" fontId="21" fillId="5" borderId="7" xfId="0" applyFont="1" applyFill="1" applyBorder="1" applyAlignment="1">
      <alignment vertical="center"/>
    </xf>
    <xf numFmtId="0" fontId="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 fillId="0" borderId="0" xfId="0" applyFont="1" applyAlignment="1">
      <alignment vertical="center" wrapText="1"/>
    </xf>
    <xf numFmtId="0" fontId="1" fillId="0" borderId="3" xfId="0" applyFont="1" applyBorder="1" applyAlignment="1">
      <alignment vertical="center" wrapText="1"/>
    </xf>
    <xf numFmtId="0" fontId="23" fillId="0" borderId="24" xfId="0" applyFont="1" applyFill="1" applyBorder="1" applyAlignment="1">
      <alignment vertical="center"/>
    </xf>
    <xf numFmtId="0" fontId="23" fillId="0" borderId="0" xfId="0" applyFont="1" applyFill="1" applyBorder="1" applyAlignment="1">
      <alignment vertical="center"/>
    </xf>
    <xf numFmtId="164" fontId="18" fillId="8" borderId="0" xfId="0" applyNumberFormat="1" applyFont="1" applyFill="1" applyBorder="1"/>
    <xf numFmtId="1" fontId="16" fillId="8" borderId="0" xfId="2" applyNumberFormat="1" applyFont="1" applyFill="1" applyBorder="1"/>
    <xf numFmtId="164" fontId="16" fillId="8" borderId="0" xfId="2" applyNumberFormat="1" applyFont="1" applyFill="1" applyBorder="1"/>
    <xf numFmtId="164" fontId="19" fillId="8" borderId="0" xfId="0" applyNumberFormat="1" applyFont="1" applyFill="1" applyBorder="1"/>
    <xf numFmtId="9" fontId="14" fillId="8" borderId="0" xfId="2" applyFont="1" applyFill="1" applyBorder="1" applyAlignment="1">
      <alignment horizontal="center"/>
    </xf>
    <xf numFmtId="9" fontId="19" fillId="8" borderId="0" xfId="2" applyFont="1" applyFill="1" applyBorder="1" applyAlignment="1">
      <alignment horizontal="center"/>
    </xf>
    <xf numFmtId="164" fontId="12" fillId="8" borderId="0" xfId="2" applyNumberFormat="1" applyFont="1" applyFill="1" applyBorder="1"/>
    <xf numFmtId="0" fontId="0" fillId="8" borderId="0" xfId="0" applyFill="1" applyBorder="1"/>
    <xf numFmtId="1" fontId="17" fillId="8" borderId="0" xfId="2" applyNumberFormat="1" applyFont="1" applyFill="1" applyBorder="1" applyAlignment="1">
      <alignment wrapText="1"/>
    </xf>
    <xf numFmtId="164" fontId="17" fillId="8" borderId="0" xfId="2" applyNumberFormat="1" applyFont="1" applyFill="1" applyBorder="1"/>
    <xf numFmtId="0" fontId="14" fillId="8" borderId="0" xfId="0" applyFont="1" applyFill="1" applyBorder="1"/>
    <xf numFmtId="1" fontId="17" fillId="8" borderId="0" xfId="2" applyNumberFormat="1" applyFont="1" applyFill="1" applyBorder="1"/>
    <xf numFmtId="0" fontId="13" fillId="8" borderId="0" xfId="0" applyFont="1" applyFill="1" applyBorder="1"/>
    <xf numFmtId="0" fontId="14" fillId="8" borderId="0" xfId="0" applyFont="1" applyFill="1" applyBorder="1" applyAlignment="1">
      <alignment horizontal="center"/>
    </xf>
    <xf numFmtId="0" fontId="17" fillId="8" borderId="0" xfId="0" applyFont="1" applyFill="1" applyBorder="1"/>
    <xf numFmtId="164" fontId="1" fillId="4" borderId="0" xfId="0" applyNumberFormat="1" applyFont="1" applyFill="1" applyBorder="1" applyAlignment="1"/>
    <xf numFmtId="9" fontId="11" fillId="0" borderId="0" xfId="2" applyFont="1" applyFill="1" applyBorder="1" applyAlignment="1"/>
    <xf numFmtId="0" fontId="1" fillId="5" borderId="28" xfId="0" applyFont="1" applyFill="1" applyBorder="1" applyAlignment="1"/>
    <xf numFmtId="9" fontId="24" fillId="0" borderId="0" xfId="2" applyFont="1" applyFill="1" applyBorder="1" applyAlignment="1">
      <alignment horizontal="center" vertical="center"/>
    </xf>
    <xf numFmtId="43" fontId="0" fillId="0" borderId="0" xfId="0" applyNumberFormat="1" applyFill="1" applyBorder="1"/>
    <xf numFmtId="43" fontId="27" fillId="0" borderId="0" xfId="1" applyFont="1" applyFill="1" applyBorder="1" applyAlignment="1">
      <alignment horizontal="center"/>
    </xf>
    <xf numFmtId="0" fontId="27" fillId="0" borderId="0" xfId="0" applyFont="1" applyFill="1" applyBorder="1" applyAlignment="1">
      <alignment horizontal="left" vertical="center"/>
    </xf>
    <xf numFmtId="165" fontId="24" fillId="0" borderId="1" xfId="1" applyNumberFormat="1" applyFont="1" applyFill="1" applyBorder="1" applyAlignment="1" applyProtection="1">
      <alignment horizontal="center" vertical="center"/>
      <protection locked="0"/>
    </xf>
    <xf numFmtId="0" fontId="7" fillId="4" borderId="0" xfId="0" applyFont="1" applyFill="1" applyProtection="1">
      <protection locked="0"/>
    </xf>
    <xf numFmtId="0" fontId="4" fillId="4" borderId="0" xfId="0" applyFont="1" applyFill="1" applyBorder="1" applyAlignment="1" applyProtection="1">
      <alignment horizontal="left"/>
      <protection locked="0"/>
    </xf>
    <xf numFmtId="0" fontId="4" fillId="4" borderId="0" xfId="0" applyFont="1" applyFill="1" applyBorder="1" applyAlignment="1" applyProtection="1">
      <protection locked="0"/>
    </xf>
    <xf numFmtId="0" fontId="0" fillId="4" borderId="0" xfId="0" applyFill="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5" borderId="2" xfId="0" applyFont="1" applyFill="1" applyBorder="1" applyAlignment="1" applyProtection="1">
      <alignment vertical="center"/>
      <protection locked="0"/>
    </xf>
    <xf numFmtId="0" fontId="3" fillId="5" borderId="12" xfId="0" applyFont="1" applyFill="1" applyBorder="1" applyAlignment="1" applyProtection="1">
      <alignment vertical="center"/>
      <protection locked="0"/>
    </xf>
    <xf numFmtId="0" fontId="3" fillId="5" borderId="14" xfId="0" applyFont="1" applyFill="1" applyBorder="1" applyAlignment="1" applyProtection="1">
      <alignment vertical="center"/>
      <protection locked="0"/>
    </xf>
    <xf numFmtId="0" fontId="3" fillId="6" borderId="2" xfId="0" applyFont="1" applyFill="1" applyBorder="1" applyAlignment="1" applyProtection="1">
      <alignment vertical="center"/>
      <protection locked="0"/>
    </xf>
    <xf numFmtId="0" fontId="6" fillId="6"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wrapText="1"/>
      <protection locked="0"/>
    </xf>
    <xf numFmtId="0" fontId="0" fillId="4" borderId="0" xfId="0" applyFill="1" applyProtection="1">
      <protection locked="0"/>
    </xf>
    <xf numFmtId="0" fontId="0" fillId="0" borderId="0" xfId="0" applyProtection="1">
      <protection hidden="1"/>
    </xf>
    <xf numFmtId="0" fontId="10" fillId="0" borderId="0" xfId="0" applyFont="1" applyProtection="1">
      <protection hidden="1"/>
    </xf>
    <xf numFmtId="0" fontId="0" fillId="0" borderId="0" xfId="0" applyAlignment="1" applyProtection="1">
      <alignment horizontal="center"/>
      <protection hidden="1"/>
    </xf>
    <xf numFmtId="0" fontId="7" fillId="4" borderId="0" xfId="0" applyFont="1" applyFill="1" applyProtection="1">
      <protection hidden="1"/>
    </xf>
    <xf numFmtId="0" fontId="9" fillId="0" borderId="0" xfId="0" applyFont="1" applyProtection="1">
      <protection hidden="1"/>
    </xf>
    <xf numFmtId="0" fontId="8" fillId="0" borderId="0" xfId="0" applyFont="1" applyProtection="1">
      <protection hidden="1"/>
    </xf>
    <xf numFmtId="0" fontId="0" fillId="4" borderId="0" xfId="0" applyFill="1" applyProtection="1">
      <protection hidden="1"/>
    </xf>
    <xf numFmtId="0" fontId="3" fillId="4" borderId="0" xfId="0" applyFont="1" applyFill="1" applyProtection="1">
      <protection hidden="1"/>
    </xf>
    <xf numFmtId="0" fontId="3" fillId="5" borderId="2" xfId="0" applyFont="1" applyFill="1" applyBorder="1" applyAlignment="1" applyProtection="1">
      <alignment vertical="center"/>
      <protection hidden="1"/>
    </xf>
    <xf numFmtId="164" fontId="6" fillId="4" borderId="30" xfId="0" applyNumberFormat="1" applyFont="1" applyFill="1" applyBorder="1" applyAlignment="1" applyProtection="1">
      <alignment horizontal="center"/>
      <protection hidden="1"/>
    </xf>
    <xf numFmtId="164" fontId="6" fillId="4" borderId="22" xfId="0" applyNumberFormat="1" applyFont="1" applyFill="1" applyBorder="1" applyAlignment="1" applyProtection="1">
      <alignment horizontal="center"/>
      <protection hidden="1"/>
    </xf>
    <xf numFmtId="0" fontId="22" fillId="0" borderId="0" xfId="0" applyFont="1" applyFill="1" applyProtection="1">
      <protection hidden="1"/>
    </xf>
    <xf numFmtId="0" fontId="3" fillId="5" borderId="12" xfId="0" applyFont="1" applyFill="1" applyBorder="1" applyAlignment="1" applyProtection="1">
      <alignment vertical="center"/>
      <protection hidden="1"/>
    </xf>
    <xf numFmtId="164" fontId="6" fillId="4" borderId="31" xfId="0" applyNumberFormat="1" applyFont="1" applyFill="1" applyBorder="1" applyAlignment="1" applyProtection="1">
      <alignment horizontal="center"/>
      <protection hidden="1"/>
    </xf>
    <xf numFmtId="164" fontId="6" fillId="4" borderId="1" xfId="0" applyNumberFormat="1" applyFont="1" applyFill="1" applyBorder="1" applyAlignment="1" applyProtection="1">
      <alignment horizontal="center"/>
      <protection hidden="1"/>
    </xf>
    <xf numFmtId="164" fontId="6" fillId="4" borderId="32" xfId="0" applyNumberFormat="1" applyFont="1" applyFill="1" applyBorder="1" applyAlignment="1" applyProtection="1">
      <alignment horizontal="center"/>
      <protection hidden="1"/>
    </xf>
    <xf numFmtId="164" fontId="6" fillId="4" borderId="3" xfId="0" applyNumberFormat="1" applyFont="1" applyFill="1" applyBorder="1" applyAlignment="1" applyProtection="1">
      <alignment horizontal="center"/>
      <protection hidden="1"/>
    </xf>
    <xf numFmtId="164" fontId="7" fillId="0" borderId="11" xfId="0" applyNumberFormat="1" applyFont="1" applyFill="1" applyBorder="1" applyAlignment="1" applyProtection="1">
      <alignment horizontal="center" vertical="center"/>
      <protection hidden="1"/>
    </xf>
    <xf numFmtId="0" fontId="0" fillId="0" borderId="0" xfId="0" applyFill="1" applyBorder="1" applyProtection="1">
      <protection hidden="1"/>
    </xf>
    <xf numFmtId="0" fontId="6" fillId="4" borderId="0" xfId="0" applyFont="1" applyFill="1" applyProtection="1">
      <protection hidden="1"/>
    </xf>
    <xf numFmtId="0" fontId="3" fillId="2" borderId="2"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6" fillId="4" borderId="9"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0" fillId="4" borderId="10" xfId="0"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6" fillId="0" borderId="10" xfId="0" applyFont="1" applyFill="1" applyBorder="1" applyAlignment="1" applyProtection="1">
      <alignment horizontal="center" vertical="center" wrapText="1"/>
      <protection hidden="1"/>
    </xf>
    <xf numFmtId="0" fontId="6" fillId="4" borderId="0" xfId="0" applyFont="1" applyFill="1" applyAlignment="1" applyProtection="1">
      <alignment horizontal="center" vertical="center" wrapText="1"/>
      <protection hidden="1"/>
    </xf>
    <xf numFmtId="0" fontId="6" fillId="0" borderId="12"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3" fillId="5" borderId="14" xfId="0" applyFont="1" applyFill="1" applyBorder="1" applyAlignment="1" applyProtection="1">
      <alignment vertical="center"/>
      <protection hidden="1"/>
    </xf>
    <xf numFmtId="0" fontId="6" fillId="4" borderId="14"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center" vertical="center" wrapText="1"/>
      <protection hidden="1"/>
    </xf>
    <xf numFmtId="0" fontId="6" fillId="0" borderId="14" xfId="0" applyFont="1" applyFill="1" applyBorder="1" applyAlignment="1" applyProtection="1">
      <alignment horizontal="center" vertical="center" wrapText="1"/>
      <protection hidden="1"/>
    </xf>
    <xf numFmtId="0" fontId="9" fillId="4" borderId="0" xfId="0" applyFont="1" applyFill="1" applyProtection="1">
      <protection hidden="1"/>
    </xf>
    <xf numFmtId="0" fontId="8" fillId="4" borderId="0" xfId="0" applyFont="1" applyFill="1" applyProtection="1">
      <protection hidden="1"/>
    </xf>
    <xf numFmtId="0" fontId="3" fillId="4" borderId="1" xfId="0" applyFont="1" applyFill="1" applyBorder="1" applyAlignment="1" applyProtection="1">
      <alignment horizontal="left"/>
      <protection hidden="1"/>
    </xf>
    <xf numFmtId="0" fontId="4" fillId="0" borderId="7" xfId="0" applyFont="1" applyBorder="1" applyAlignment="1" applyProtection="1">
      <protection hidden="1"/>
    </xf>
    <xf numFmtId="0" fontId="0" fillId="0" borderId="0" xfId="0" applyBorder="1" applyProtection="1">
      <protection hidden="1"/>
    </xf>
    <xf numFmtId="0" fontId="4" fillId="0" borderId="24" xfId="0" applyFont="1" applyBorder="1" applyAlignment="1" applyProtection="1">
      <protection hidden="1"/>
    </xf>
    <xf numFmtId="2" fontId="7" fillId="0" borderId="16" xfId="0" applyNumberFormat="1" applyFont="1" applyFill="1" applyBorder="1" applyAlignment="1" applyProtection="1">
      <alignment horizontal="center" vertical="center"/>
      <protection hidden="1"/>
    </xf>
    <xf numFmtId="2" fontId="24" fillId="0" borderId="1" xfId="0" applyNumberFormat="1"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164" fontId="0" fillId="0" borderId="0" xfId="0" applyNumberFormat="1" applyProtection="1">
      <protection hidden="1"/>
    </xf>
    <xf numFmtId="1" fontId="7" fillId="0" borderId="0" xfId="0" applyNumberFormat="1" applyFont="1" applyAlignment="1" applyProtection="1">
      <alignment horizontal="center" vertical="center"/>
      <protection hidden="1"/>
    </xf>
    <xf numFmtId="164" fontId="7" fillId="0" borderId="0" xfId="0" applyNumberFormat="1" applyFont="1" applyProtection="1">
      <protection hidden="1"/>
    </xf>
    <xf numFmtId="1"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pplyProtection="1">
      <alignment horizontal="center" wrapText="1"/>
      <protection hidden="1"/>
    </xf>
    <xf numFmtId="1" fontId="0" fillId="5" borderId="23" xfId="0" applyNumberFormat="1" applyFill="1" applyBorder="1" applyAlignment="1" applyProtection="1">
      <alignment horizontal="center" vertical="center"/>
      <protection hidden="1"/>
    </xf>
    <xf numFmtId="164" fontId="7" fillId="7" borderId="1" xfId="0" applyNumberFormat="1" applyFont="1" applyFill="1" applyBorder="1" applyAlignment="1" applyProtection="1">
      <protection hidden="1"/>
    </xf>
    <xf numFmtId="164" fontId="7" fillId="7" borderId="2" xfId="0" applyNumberFormat="1" applyFont="1" applyFill="1" applyBorder="1" applyAlignment="1" applyProtection="1">
      <protection hidden="1"/>
    </xf>
    <xf numFmtId="1" fontId="3" fillId="5" borderId="7" xfId="0" applyNumberFormat="1" applyFont="1" applyFill="1" applyBorder="1" applyAlignment="1" applyProtection="1">
      <alignment horizontal="center" vertical="center"/>
      <protection hidden="1"/>
    </xf>
    <xf numFmtId="1" fontId="0" fillId="0" borderId="0" xfId="0" applyNumberFormat="1" applyAlignment="1" applyProtection="1">
      <alignment vertical="center"/>
      <protection hidden="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1" fontId="1" fillId="12" borderId="1" xfId="0" applyNumberFormat="1" applyFont="1" applyFill="1" applyBorder="1" applyAlignment="1" applyProtection="1">
      <alignment horizontal="center" vertical="center"/>
      <protection locked="0"/>
    </xf>
    <xf numFmtId="0" fontId="6" fillId="12" borderId="9" xfId="0" applyFont="1" applyFill="1" applyBorder="1" applyAlignment="1" applyProtection="1">
      <alignment horizontal="center" vertical="center" wrapText="1"/>
      <protection locked="0"/>
    </xf>
    <xf numFmtId="0" fontId="6" fillId="12" borderId="2" xfId="0" applyFont="1" applyFill="1" applyBorder="1" applyAlignment="1" applyProtection="1">
      <alignment horizontal="center" vertical="top" wrapText="1"/>
      <protection locked="0"/>
    </xf>
    <xf numFmtId="0" fontId="0" fillId="12" borderId="10" xfId="0" applyFill="1" applyBorder="1" applyAlignment="1" applyProtection="1">
      <alignment horizontal="center" vertical="top" wrapText="1"/>
      <protection locked="0"/>
    </xf>
    <xf numFmtId="0" fontId="6" fillId="12" borderId="2" xfId="0" applyFont="1" applyFill="1" applyBorder="1" applyAlignment="1" applyProtection="1">
      <alignment horizontal="center" vertical="center" wrapText="1"/>
      <protection locked="0"/>
    </xf>
    <xf numFmtId="0" fontId="6" fillId="12" borderId="11" xfId="0" applyFont="1" applyFill="1" applyBorder="1" applyAlignment="1" applyProtection="1">
      <alignment horizontal="center" vertical="center" wrapText="1"/>
      <protection locked="0"/>
    </xf>
    <xf numFmtId="0" fontId="6" fillId="12" borderId="10" xfId="0" applyFont="1" applyFill="1" applyBorder="1" applyAlignment="1" applyProtection="1">
      <alignment horizontal="center" vertical="center" wrapText="1"/>
      <protection locked="0"/>
    </xf>
    <xf numFmtId="0" fontId="6" fillId="12" borderId="0" xfId="0" applyFont="1" applyFill="1" applyAlignment="1" applyProtection="1">
      <alignment horizontal="center" vertical="center" wrapText="1"/>
      <protection locked="0"/>
    </xf>
    <xf numFmtId="0" fontId="6" fillId="12" borderId="12" xfId="0" applyFont="1" applyFill="1" applyBorder="1" applyAlignment="1" applyProtection="1">
      <alignment horizontal="center" vertical="center" wrapText="1"/>
      <protection locked="0"/>
    </xf>
    <xf numFmtId="0" fontId="0" fillId="12" borderId="2" xfId="0" applyFill="1" applyBorder="1" applyAlignment="1" applyProtection="1">
      <alignment horizontal="center" vertical="center" wrapText="1"/>
      <protection locked="0"/>
    </xf>
    <xf numFmtId="0" fontId="0" fillId="12" borderId="13" xfId="0" applyFill="1" applyBorder="1" applyAlignment="1" applyProtection="1">
      <alignment horizontal="center"/>
      <protection locked="0"/>
    </xf>
    <xf numFmtId="0" fontId="0" fillId="12" borderId="2" xfId="0" applyFill="1" applyBorder="1" applyAlignment="1" applyProtection="1">
      <alignment horizontal="center"/>
      <protection locked="0"/>
    </xf>
    <xf numFmtId="0" fontId="6" fillId="12" borderId="14" xfId="0" applyFont="1" applyFill="1" applyBorder="1" applyAlignment="1" applyProtection="1">
      <alignment horizontal="center" vertical="center" wrapText="1"/>
      <protection locked="0"/>
    </xf>
    <xf numFmtId="0" fontId="6" fillId="12" borderId="15" xfId="0" applyFont="1" applyFill="1" applyBorder="1" applyAlignment="1" applyProtection="1">
      <alignment horizontal="center" vertical="center" wrapText="1"/>
      <protection locked="0"/>
    </xf>
    <xf numFmtId="0" fontId="0" fillId="12" borderId="14" xfId="0" applyFill="1" applyBorder="1" applyAlignment="1" applyProtection="1">
      <alignment horizontal="center"/>
      <protection locked="0"/>
    </xf>
    <xf numFmtId="2" fontId="7" fillId="0" borderId="2" xfId="0" applyNumberFormat="1" applyFont="1" applyFill="1" applyBorder="1" applyAlignment="1" applyProtection="1">
      <alignment horizontal="center" vertical="center"/>
      <protection hidden="1"/>
    </xf>
    <xf numFmtId="164" fontId="6" fillId="4" borderId="27" xfId="0" applyNumberFormat="1" applyFont="1" applyFill="1" applyBorder="1" applyAlignment="1" applyProtection="1">
      <alignment horizontal="center"/>
      <protection hidden="1"/>
    </xf>
    <xf numFmtId="164" fontId="6" fillId="4" borderId="28" xfId="0" applyNumberFormat="1" applyFont="1" applyFill="1" applyBorder="1" applyAlignment="1" applyProtection="1">
      <alignment horizontal="center"/>
      <protection hidden="1"/>
    </xf>
    <xf numFmtId="164" fontId="6" fillId="4" borderId="35" xfId="0" applyNumberFormat="1" applyFont="1" applyFill="1" applyBorder="1" applyAlignment="1" applyProtection="1">
      <alignment horizontal="center"/>
      <protection hidden="1"/>
    </xf>
    <xf numFmtId="164" fontId="12" fillId="0" borderId="36" xfId="0" applyNumberFormat="1" applyFont="1" applyFill="1" applyBorder="1" applyAlignment="1" applyProtection="1">
      <alignment horizontal="center" vertical="center"/>
      <protection hidden="1"/>
    </xf>
    <xf numFmtId="1" fontId="0" fillId="7" borderId="7" xfId="0" applyNumberFormat="1" applyFill="1" applyBorder="1" applyAlignment="1">
      <alignment horizontal="center" vertical="center"/>
    </xf>
    <xf numFmtId="1" fontId="3" fillId="7" borderId="7" xfId="0" applyNumberFormat="1" applyFont="1" applyFill="1" applyBorder="1" applyAlignment="1" applyProtection="1">
      <alignment horizontal="center" vertical="center"/>
      <protection locked="0"/>
    </xf>
    <xf numFmtId="0" fontId="1" fillId="7" borderId="28" xfId="0" applyFont="1" applyFill="1" applyBorder="1" applyAlignment="1" applyProtection="1">
      <protection locked="0"/>
    </xf>
    <xf numFmtId="0" fontId="3" fillId="0" borderId="1" xfId="0" applyFont="1" applyBorder="1" applyAlignment="1" applyProtection="1">
      <alignment horizontal="left"/>
      <protection hidden="1"/>
    </xf>
    <xf numFmtId="0" fontId="3" fillId="0" borderId="28" xfId="0" applyFont="1" applyBorder="1" applyAlignment="1" applyProtection="1">
      <protection hidden="1"/>
    </xf>
    <xf numFmtId="0" fontId="3" fillId="10" borderId="1" xfId="0" applyFont="1" applyFill="1" applyBorder="1" applyAlignment="1" applyProtection="1">
      <alignment horizontal="left"/>
      <protection hidden="1"/>
    </xf>
    <xf numFmtId="0" fontId="3" fillId="11" borderId="1" xfId="0" applyFont="1" applyFill="1" applyBorder="1" applyAlignment="1" applyProtection="1">
      <alignment horizontal="left"/>
      <protection hidden="1"/>
    </xf>
    <xf numFmtId="0" fontId="3" fillId="3" borderId="1" xfId="0" applyFont="1" applyFill="1" applyBorder="1" applyAlignment="1" applyProtection="1">
      <alignment horizontal="left"/>
      <protection hidden="1"/>
    </xf>
    <xf numFmtId="0" fontId="21" fillId="7" borderId="7" xfId="0" applyFont="1" applyFill="1" applyBorder="1" applyAlignment="1"/>
    <xf numFmtId="0" fontId="21" fillId="7" borderId="28" xfId="0" applyFont="1" applyFill="1" applyBorder="1" applyAlignment="1"/>
    <xf numFmtId="0" fontId="1" fillId="0" borderId="1" xfId="0" applyFont="1" applyBorder="1" applyAlignment="1">
      <alignment vertical="center" wrapText="1"/>
    </xf>
    <xf numFmtId="1" fontId="1" fillId="12" borderId="1" xfId="0" applyNumberFormat="1" applyFont="1" applyFill="1" applyBorder="1" applyAlignment="1" applyProtection="1">
      <alignment horizontal="center" vertical="center" wrapText="1"/>
      <protection locked="0"/>
    </xf>
    <xf numFmtId="1" fontId="1" fillId="12" borderId="3" xfId="0" applyNumberFormat="1" applyFont="1" applyFill="1" applyBorder="1" applyAlignment="1" applyProtection="1">
      <alignment horizontal="center" vertical="center" wrapText="1"/>
      <protection locked="0"/>
    </xf>
    <xf numFmtId="0" fontId="1" fillId="0" borderId="6" xfId="0" applyFont="1" applyBorder="1" applyAlignment="1">
      <alignment vertical="center" wrapText="1"/>
    </xf>
    <xf numFmtId="1" fontId="1" fillId="12" borderId="6" xfId="0" applyNumberFormat="1" applyFont="1" applyFill="1" applyBorder="1" applyAlignment="1" applyProtection="1">
      <alignment horizontal="center" vertical="center" wrapText="1"/>
      <protection locked="0"/>
    </xf>
    <xf numFmtId="0" fontId="1" fillId="0" borderId="20" xfId="0" applyFont="1" applyBorder="1" applyAlignment="1">
      <alignment vertical="center" wrapText="1"/>
    </xf>
    <xf numFmtId="1" fontId="1" fillId="12" borderId="20" xfId="0" applyNumberFormat="1" applyFont="1" applyFill="1" applyBorder="1" applyAlignment="1" applyProtection="1">
      <alignment horizontal="center" vertical="center"/>
      <protection locked="0"/>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1" fontId="1" fillId="12" borderId="4" xfId="0" applyNumberFormat="1" applyFont="1" applyFill="1" applyBorder="1" applyAlignment="1" applyProtection="1">
      <alignment horizontal="center" vertical="center"/>
      <protection locked="0"/>
    </xf>
    <xf numFmtId="1" fontId="1" fillId="9" borderId="4" xfId="0" applyNumberFormat="1" applyFont="1" applyFill="1" applyBorder="1" applyAlignment="1" applyProtection="1">
      <alignment horizontal="center" vertical="center" wrapText="1"/>
      <protection hidden="1"/>
    </xf>
    <xf numFmtId="0" fontId="1" fillId="5" borderId="7" xfId="0" applyFont="1" applyFill="1" applyBorder="1" applyAlignment="1"/>
    <xf numFmtId="0" fontId="1" fillId="5" borderId="0" xfId="0" applyFont="1" applyFill="1" applyAlignment="1">
      <alignment vertical="center"/>
    </xf>
    <xf numFmtId="1" fontId="1" fillId="7" borderId="23" xfId="0" applyNumberFormat="1" applyFont="1" applyFill="1" applyBorder="1" applyAlignment="1" applyProtection="1">
      <alignment horizontal="center" vertical="center"/>
      <protection locked="0"/>
    </xf>
    <xf numFmtId="1" fontId="1" fillId="5" borderId="23" xfId="0" applyNumberFormat="1" applyFont="1" applyFill="1" applyBorder="1" applyAlignment="1" applyProtection="1">
      <alignment horizontal="center" vertical="center"/>
      <protection hidden="1"/>
    </xf>
    <xf numFmtId="0" fontId="1" fillId="0" borderId="5" xfId="0" applyFont="1" applyBorder="1" applyAlignment="1">
      <alignment vertical="center" wrapText="1"/>
    </xf>
    <xf numFmtId="1" fontId="1" fillId="12" borderId="5" xfId="0" applyNumberFormat="1" applyFont="1" applyFill="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20" xfId="0" applyFont="1" applyFill="1" applyBorder="1" applyAlignment="1">
      <alignment vertical="center" wrapText="1"/>
    </xf>
    <xf numFmtId="1" fontId="1" fillId="12" borderId="20" xfId="0" applyNumberFormat="1" applyFont="1" applyFill="1" applyBorder="1" applyAlignment="1" applyProtection="1">
      <alignment horizontal="center" vertical="center" wrapText="1"/>
      <protection locked="0"/>
    </xf>
    <xf numFmtId="0" fontId="1" fillId="5" borderId="7" xfId="0" applyFont="1" applyFill="1" applyBorder="1" applyAlignment="1">
      <alignment vertical="center"/>
    </xf>
    <xf numFmtId="1" fontId="1" fillId="7" borderId="7" xfId="0" applyNumberFormat="1" applyFont="1" applyFill="1" applyBorder="1" applyAlignment="1" applyProtection="1">
      <alignment horizontal="center" vertical="center"/>
      <protection locked="0"/>
    </xf>
    <xf numFmtId="1" fontId="1" fillId="5" borderId="7" xfId="0" applyNumberFormat="1" applyFont="1" applyFill="1" applyBorder="1" applyAlignment="1" applyProtection="1">
      <alignment horizontal="center" vertical="center"/>
      <protection hidden="1"/>
    </xf>
    <xf numFmtId="0" fontId="1" fillId="0" borderId="1" xfId="0" applyFont="1" applyFill="1" applyBorder="1" applyAlignment="1">
      <alignment vertical="center" wrapText="1"/>
    </xf>
    <xf numFmtId="0" fontId="1" fillId="0" borderId="21" xfId="0" applyFont="1" applyFill="1" applyBorder="1" applyAlignment="1">
      <alignment vertical="center" wrapText="1"/>
    </xf>
    <xf numFmtId="1" fontId="1" fillId="12" borderId="3" xfId="0" applyNumberFormat="1" applyFont="1" applyFill="1" applyBorder="1" applyAlignment="1" applyProtection="1">
      <alignment horizontal="center" vertical="center"/>
      <protection locked="0"/>
    </xf>
    <xf numFmtId="0" fontId="1" fillId="0" borderId="5" xfId="0" applyFont="1" applyFill="1" applyBorder="1" applyAlignment="1">
      <alignment horizontal="left" vertical="center" wrapText="1"/>
    </xf>
    <xf numFmtId="0" fontId="1" fillId="0" borderId="5" xfId="0" applyFont="1" applyFill="1" applyBorder="1" applyAlignment="1">
      <alignment vertical="center" wrapText="1"/>
    </xf>
    <xf numFmtId="1" fontId="1" fillId="12" borderId="6" xfId="0" applyNumberFormat="1" applyFont="1" applyFill="1" applyBorder="1" applyAlignment="1" applyProtection="1">
      <alignment horizontal="center" vertical="center"/>
      <protection locked="0"/>
    </xf>
    <xf numFmtId="1" fontId="1" fillId="9" borderId="24" xfId="0" applyNumberFormat="1" applyFont="1" applyFill="1" applyBorder="1" applyAlignment="1" applyProtection="1">
      <alignment horizontal="center" vertical="center"/>
      <protection hidden="1"/>
    </xf>
    <xf numFmtId="0" fontId="1" fillId="0" borderId="21" xfId="0" applyFont="1" applyBorder="1" applyAlignment="1">
      <alignment vertical="center" wrapText="1"/>
    </xf>
    <xf numFmtId="1" fontId="1" fillId="12" borderId="21" xfId="0" applyNumberFormat="1" applyFont="1" applyFill="1" applyBorder="1" applyAlignment="1" applyProtection="1">
      <alignment horizontal="center" vertical="center" wrapText="1"/>
      <protection locked="0"/>
    </xf>
    <xf numFmtId="0" fontId="1" fillId="0" borderId="6" xfId="0" applyFont="1" applyFill="1" applyBorder="1" applyAlignment="1">
      <alignment vertical="center" wrapText="1"/>
    </xf>
    <xf numFmtId="0" fontId="1" fillId="0" borderId="4" xfId="0" applyFont="1" applyBorder="1" applyAlignment="1">
      <alignment horizontal="left" vertical="center" wrapText="1"/>
    </xf>
    <xf numFmtId="0" fontId="1" fillId="0" borderId="22" xfId="0" applyFont="1" applyBorder="1" applyAlignment="1">
      <alignment vertical="center" wrapText="1"/>
    </xf>
    <xf numFmtId="1" fontId="1" fillId="12" borderId="27" xfId="0" applyNumberFormat="1" applyFont="1" applyFill="1" applyBorder="1" applyAlignment="1" applyProtection="1">
      <alignment horizontal="center" vertical="center"/>
      <protection locked="0"/>
    </xf>
    <xf numFmtId="1" fontId="1" fillId="12" borderId="21" xfId="0" applyNumberFormat="1" applyFont="1" applyFill="1" applyBorder="1" applyAlignment="1" applyProtection="1">
      <alignment horizontal="center" vertical="center"/>
      <protection locked="0"/>
    </xf>
    <xf numFmtId="1" fontId="1" fillId="12" borderId="22" xfId="0" applyNumberFormat="1" applyFont="1" applyFill="1" applyBorder="1" applyAlignment="1" applyProtection="1">
      <alignment horizontal="center" vertical="center"/>
      <protection locked="0"/>
    </xf>
    <xf numFmtId="1" fontId="1" fillId="9" borderId="22" xfId="0" applyNumberFormat="1" applyFont="1" applyFill="1" applyBorder="1" applyAlignment="1" applyProtection="1">
      <alignment horizontal="center" vertical="center" wrapText="1"/>
      <protection hidden="1"/>
    </xf>
    <xf numFmtId="1" fontId="1" fillId="5" borderId="25" xfId="0" applyNumberFormat="1" applyFont="1" applyFill="1" applyBorder="1" applyAlignment="1" applyProtection="1">
      <alignment horizontal="center" vertical="center"/>
      <protection hidden="1"/>
    </xf>
    <xf numFmtId="0" fontId="1" fillId="0" borderId="5" xfId="0" applyFont="1" applyBorder="1" applyAlignment="1">
      <alignment horizontal="left" wrapText="1"/>
    </xf>
    <xf numFmtId="0" fontId="1" fillId="7" borderId="7" xfId="0" applyFont="1" applyFill="1" applyBorder="1" applyAlignment="1" applyProtection="1">
      <protection locked="0"/>
    </xf>
    <xf numFmtId="0" fontId="1" fillId="5" borderId="25" xfId="0" applyFont="1" applyFill="1" applyBorder="1" applyAlignment="1" applyProtection="1">
      <protection hidden="1"/>
    </xf>
    <xf numFmtId="0" fontId="1" fillId="0" borderId="3" xfId="0" applyFont="1" applyBorder="1" applyAlignment="1">
      <alignment horizontal="left" wrapText="1"/>
    </xf>
    <xf numFmtId="1" fontId="1" fillId="9" borderId="3" xfId="0" applyNumberFormat="1" applyFont="1" applyFill="1" applyBorder="1" applyAlignment="1" applyProtection="1">
      <alignment horizontal="center" vertical="center"/>
      <protection hidden="1"/>
    </xf>
    <xf numFmtId="1" fontId="1" fillId="9" borderId="26" xfId="0" applyNumberFormat="1" applyFont="1" applyFill="1" applyBorder="1" applyAlignment="1" applyProtection="1">
      <alignment horizontal="center" vertical="center"/>
      <protection hidden="1"/>
    </xf>
    <xf numFmtId="0" fontId="1" fillId="0" borderId="4" xfId="0" applyFont="1" applyBorder="1" applyAlignment="1">
      <alignment horizontal="left" wrapText="1"/>
    </xf>
    <xf numFmtId="0" fontId="1" fillId="0" borderId="4" xfId="0" applyFont="1" applyBorder="1" applyAlignment="1">
      <alignment vertical="center" wrapText="1"/>
    </xf>
    <xf numFmtId="1" fontId="1" fillId="12" borderId="4" xfId="0" applyNumberFormat="1" applyFont="1" applyFill="1" applyBorder="1" applyAlignment="1" applyProtection="1">
      <alignment horizontal="center" vertical="center" wrapText="1"/>
      <protection locked="0"/>
    </xf>
    <xf numFmtId="1" fontId="1" fillId="9" borderId="4" xfId="0" applyNumberFormat="1" applyFont="1" applyFill="1" applyBorder="1" applyAlignment="1" applyProtection="1">
      <alignment horizontal="center" vertical="center"/>
      <protection hidden="1"/>
    </xf>
    <xf numFmtId="0" fontId="1" fillId="5" borderId="7" xfId="0" applyFont="1" applyFill="1" applyBorder="1" applyAlignment="1">
      <alignment vertical="center" wrapText="1"/>
    </xf>
    <xf numFmtId="1" fontId="1" fillId="7" borderId="7" xfId="0" applyNumberFormat="1" applyFont="1" applyFill="1" applyBorder="1" applyAlignment="1" applyProtection="1">
      <alignment horizontal="center" vertical="center" wrapText="1"/>
      <protection locked="0"/>
    </xf>
    <xf numFmtId="1" fontId="1" fillId="5" borderId="7" xfId="0" applyNumberFormat="1" applyFont="1" applyFill="1" applyBorder="1" applyAlignment="1" applyProtection="1">
      <alignment horizontal="center" vertical="center" wrapText="1"/>
      <protection hidden="1"/>
    </xf>
    <xf numFmtId="1" fontId="11"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3" fillId="0" borderId="29" xfId="0" applyFont="1" applyFill="1" applyBorder="1" applyAlignment="1">
      <alignment vertical="center"/>
    </xf>
    <xf numFmtId="0" fontId="25" fillId="0" borderId="24" xfId="0" applyFont="1" applyFill="1" applyBorder="1" applyAlignment="1">
      <alignment vertical="center"/>
    </xf>
    <xf numFmtId="0" fontId="23" fillId="0" borderId="26" xfId="0" applyFont="1" applyFill="1" applyBorder="1" applyAlignment="1">
      <alignment vertical="center"/>
    </xf>
    <xf numFmtId="164" fontId="3" fillId="9" borderId="20" xfId="0" applyNumberFormat="1" applyFont="1" applyFill="1" applyBorder="1" applyAlignment="1" applyProtection="1">
      <protection hidden="1"/>
    </xf>
    <xf numFmtId="164" fontId="3" fillId="9" borderId="5" xfId="0" applyNumberFormat="1" applyFont="1" applyFill="1" applyBorder="1" applyAlignment="1" applyProtection="1">
      <protection hidden="1"/>
    </xf>
    <xf numFmtId="164" fontId="3" fillId="9" borderId="18" xfId="0" applyNumberFormat="1" applyFont="1" applyFill="1" applyBorder="1" applyAlignment="1" applyProtection="1">
      <protection hidden="1"/>
    </xf>
    <xf numFmtId="164" fontId="3" fillId="9" borderId="6" xfId="0" applyNumberFormat="1" applyFont="1" applyFill="1" applyBorder="1" applyAlignment="1" applyProtection="1">
      <protection hidden="1"/>
    </xf>
    <xf numFmtId="2" fontId="24" fillId="0" borderId="0" xfId="0" applyNumberFormat="1" applyFont="1" applyFill="1" applyBorder="1" applyAlignment="1" applyProtection="1">
      <alignment horizontal="center" vertical="center"/>
      <protection hidden="1"/>
    </xf>
    <xf numFmtId="9" fontId="11" fillId="0" borderId="0" xfId="2" applyFont="1" applyFill="1" applyBorder="1" applyAlignment="1" applyProtection="1">
      <alignment horizontal="center"/>
      <protection hidden="1"/>
    </xf>
    <xf numFmtId="1" fontId="1" fillId="9" borderId="21" xfId="0" applyNumberFormat="1" applyFont="1" applyFill="1" applyBorder="1" applyAlignment="1" applyProtection="1">
      <alignment horizontal="center" vertical="center" wrapText="1"/>
      <protection hidden="1"/>
    </xf>
    <xf numFmtId="164" fontId="3" fillId="9" borderId="20" xfId="0" applyNumberFormat="1" applyFont="1" applyFill="1" applyBorder="1" applyAlignment="1" applyProtection="1">
      <protection hidden="1"/>
    </xf>
    <xf numFmtId="164" fontId="3" fillId="9" borderId="5" xfId="0" applyNumberFormat="1" applyFont="1" applyFill="1" applyBorder="1" applyAlignment="1" applyProtection="1">
      <protection hidden="1"/>
    </xf>
    <xf numFmtId="164" fontId="3" fillId="9" borderId="18" xfId="0" applyNumberFormat="1" applyFont="1" applyFill="1" applyBorder="1" applyAlignment="1" applyProtection="1">
      <protection hidden="1"/>
    </xf>
    <xf numFmtId="164" fontId="3" fillId="9" borderId="6" xfId="0" applyNumberFormat="1" applyFont="1" applyFill="1" applyBorder="1" applyAlignment="1" applyProtection="1">
      <protection hidden="1"/>
    </xf>
    <xf numFmtId="2" fontId="24" fillId="0" borderId="0" xfId="0" applyNumberFormat="1" applyFont="1" applyFill="1" applyBorder="1" applyAlignment="1" applyProtection="1">
      <alignment horizontal="center" vertical="center"/>
      <protection hidden="1"/>
    </xf>
    <xf numFmtId="9" fontId="11" fillId="0" borderId="0" xfId="2" applyFont="1" applyFill="1" applyBorder="1" applyAlignment="1" applyProtection="1">
      <alignment horizontal="center"/>
      <protection hidden="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1" fontId="1" fillId="9" borderId="33" xfId="0" applyNumberFormat="1" applyFont="1" applyFill="1" applyBorder="1" applyAlignment="1" applyProtection="1">
      <alignment horizontal="center" vertical="center" wrapText="1"/>
      <protection hidden="1"/>
    </xf>
    <xf numFmtId="1" fontId="1" fillId="9" borderId="6" xfId="0" applyNumberFormat="1" applyFont="1" applyFill="1" applyBorder="1" applyAlignment="1" applyProtection="1">
      <alignment horizontal="center" vertical="center" wrapText="1"/>
      <protection hidden="1"/>
    </xf>
    <xf numFmtId="1" fontId="1" fillId="9" borderId="20" xfId="0" applyNumberFormat="1" applyFont="1" applyFill="1" applyBorder="1" applyAlignment="1" applyProtection="1">
      <alignment horizontal="center" vertical="center" wrapText="1"/>
      <protection hidden="1"/>
    </xf>
    <xf numFmtId="1" fontId="1" fillId="9" borderId="21" xfId="0" applyNumberFormat="1" applyFont="1" applyFill="1" applyBorder="1" applyAlignment="1" applyProtection="1">
      <alignment horizontal="center" vertical="center" wrapText="1"/>
      <protection hidden="1"/>
    </xf>
    <xf numFmtId="0" fontId="11" fillId="0" borderId="28" xfId="0" applyFont="1" applyFill="1" applyBorder="1" applyAlignment="1">
      <alignment horizontal="center" vertical="center"/>
    </xf>
    <xf numFmtId="0" fontId="11"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1" fontId="11" fillId="0" borderId="0" xfId="0" applyNumberFormat="1" applyFont="1" applyFill="1" applyBorder="1" applyAlignment="1" applyProtection="1">
      <alignment horizontal="center" vertical="center" wrapText="1"/>
      <protection hidden="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1" fontId="1" fillId="9" borderId="5" xfId="0" applyNumberFormat="1" applyFont="1" applyFill="1" applyBorder="1" applyAlignment="1" applyProtection="1">
      <alignment horizontal="center" vertical="center" wrapText="1"/>
      <protection hidden="1"/>
    </xf>
    <xf numFmtId="0" fontId="1" fillId="9" borderId="21" xfId="0" applyFont="1" applyFill="1" applyBorder="1" applyAlignment="1" applyProtection="1">
      <alignment vertical="center"/>
      <protection hidden="1"/>
    </xf>
    <xf numFmtId="164" fontId="0" fillId="9" borderId="5" xfId="0" applyNumberFormat="1" applyFill="1" applyBorder="1" applyProtection="1">
      <protection hidden="1"/>
    </xf>
    <xf numFmtId="164" fontId="0" fillId="9" borderId="6" xfId="0" applyNumberFormat="1" applyFill="1" applyBorder="1" applyProtection="1">
      <protection hidden="1"/>
    </xf>
    <xf numFmtId="0" fontId="3" fillId="0" borderId="33" xfId="0" applyFont="1" applyFill="1" applyBorder="1" applyAlignment="1">
      <alignment horizontal="center" vertical="center"/>
    </xf>
    <xf numFmtId="0" fontId="1" fillId="0" borderId="34" xfId="0" applyFont="1" applyBorder="1" applyAlignment="1">
      <alignment horizontal="center" vertical="center" wrapText="1"/>
    </xf>
    <xf numFmtId="0" fontId="1" fillId="0" borderId="0" xfId="0" applyFont="1" applyBorder="1" applyAlignment="1">
      <alignment horizontal="center" vertical="center" wrapText="1"/>
    </xf>
    <xf numFmtId="1" fontId="1" fillId="9" borderId="33" xfId="0" applyNumberFormat="1" applyFont="1" applyFill="1" applyBorder="1" applyAlignment="1" applyProtection="1">
      <alignment horizontal="center" vertical="center"/>
      <protection hidden="1"/>
    </xf>
    <xf numFmtId="1" fontId="1" fillId="9" borderId="5" xfId="0" applyNumberFormat="1" applyFont="1" applyFill="1" applyBorder="1" applyAlignment="1" applyProtection="1">
      <alignment horizontal="center" vertical="center"/>
      <protection hidden="1"/>
    </xf>
    <xf numFmtId="1" fontId="1" fillId="9" borderId="21" xfId="0" applyNumberFormat="1" applyFont="1" applyFill="1" applyBorder="1" applyAlignment="1" applyProtection="1">
      <alignment horizontal="center" vertical="center"/>
      <protection hidden="1"/>
    </xf>
    <xf numFmtId="164" fontId="3" fillId="9" borderId="5" xfId="0" applyNumberFormat="1" applyFont="1" applyFill="1" applyBorder="1" applyAlignment="1" applyProtection="1">
      <alignment horizontal="center"/>
      <protection hidden="1"/>
    </xf>
    <xf numFmtId="164" fontId="3" fillId="9" borderId="21" xfId="0" applyNumberFormat="1" applyFont="1" applyFill="1" applyBorder="1" applyAlignment="1" applyProtection="1">
      <alignment horizontal="center"/>
      <protection hidden="1"/>
    </xf>
    <xf numFmtId="0" fontId="0" fillId="0" borderId="17" xfId="0" applyBorder="1" applyAlignment="1"/>
    <xf numFmtId="0" fontId="0" fillId="0" borderId="18" xfId="0" applyBorder="1" applyAlignment="1"/>
    <xf numFmtId="0" fontId="0" fillId="0" borderId="0" xfId="0" applyBorder="1" applyAlignment="1"/>
    <xf numFmtId="0" fontId="0" fillId="0" borderId="21" xfId="0" applyFill="1" applyBorder="1"/>
    <xf numFmtId="0" fontId="1" fillId="0" borderId="21" xfId="0" applyFont="1" applyBorder="1"/>
    <xf numFmtId="0" fontId="1" fillId="0" borderId="33" xfId="0" applyFont="1" applyBorder="1" applyAlignment="1">
      <alignment vertical="center" wrapText="1"/>
    </xf>
    <xf numFmtId="0" fontId="1" fillId="0" borderId="21" xfId="0" applyFont="1" applyBorder="1" applyAlignment="1">
      <alignment vertical="center" wrapText="1"/>
    </xf>
    <xf numFmtId="1" fontId="1" fillId="12" borderId="20" xfId="0" applyNumberFormat="1" applyFont="1" applyFill="1" applyBorder="1" applyAlignment="1" applyProtection="1">
      <alignment horizontal="center" vertical="center"/>
      <protection locked="0"/>
    </xf>
    <xf numFmtId="1" fontId="1" fillId="12" borderId="21" xfId="0" applyNumberFormat="1" applyFont="1" applyFill="1" applyBorder="1" applyAlignment="1" applyProtection="1">
      <alignment horizontal="center" vertical="center"/>
      <protection locked="0"/>
    </xf>
    <xf numFmtId="0" fontId="1" fillId="0" borderId="3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Font="1" applyBorder="1" applyAlignment="1">
      <alignment horizontal="center" vertical="center" wrapText="1"/>
    </xf>
    <xf numFmtId="164" fontId="3" fillId="9" borderId="33" xfId="0" applyNumberFormat="1" applyFont="1" applyFill="1" applyBorder="1" applyAlignment="1" applyProtection="1">
      <alignment horizontal="center"/>
      <protection hidden="1"/>
    </xf>
    <xf numFmtId="0" fontId="1" fillId="0" borderId="33" xfId="0" applyFont="1" applyBorder="1" applyAlignment="1">
      <alignment horizontal="left" vertical="center" wrapText="1"/>
    </xf>
    <xf numFmtId="0" fontId="0" fillId="0" borderId="19" xfId="0" applyBorder="1" applyAlignment="1"/>
    <xf numFmtId="0" fontId="1" fillId="0" borderId="5" xfId="0" applyFont="1" applyFill="1" applyBorder="1" applyAlignment="1">
      <alignment horizontal="left" vertical="center" wrapText="1"/>
    </xf>
    <xf numFmtId="0" fontId="3" fillId="4" borderId="28" xfId="0" applyFont="1" applyFill="1" applyBorder="1" applyAlignment="1" applyProtection="1">
      <protection hidden="1"/>
    </xf>
    <xf numFmtId="0" fontId="3" fillId="4" borderId="7" xfId="0" applyFont="1" applyFill="1" applyBorder="1" applyAlignment="1" applyProtection="1">
      <protection hidden="1"/>
    </xf>
    <xf numFmtId="0" fontId="3" fillId="4" borderId="25" xfId="0" applyFont="1" applyFill="1" applyBorder="1" applyAlignment="1" applyProtection="1">
      <protection hidden="1"/>
    </xf>
  </cellXfs>
  <cellStyles count="3">
    <cellStyle name="Comma" xfId="1" builtinId="3"/>
    <cellStyle name="Normal" xfId="0" builtinId="0"/>
    <cellStyle name="Percent" xfId="2" builtinId="5"/>
  </cellStyles>
  <dxfs count="5">
    <dxf>
      <fill>
        <patternFill>
          <bgColor rgb="FFFF0000"/>
        </patternFill>
      </fill>
    </dxf>
    <dxf>
      <fill>
        <patternFill>
          <bgColor rgb="FFFF9900"/>
        </patternFill>
      </fill>
    </dxf>
    <dxf>
      <fill>
        <patternFill>
          <bgColor rgb="FFFFFF99"/>
        </patternFill>
      </fill>
    </dxf>
    <dxf>
      <fill>
        <patternFill>
          <bgColor theme="0"/>
        </patternFill>
      </fill>
    </dxf>
    <dxf>
      <font>
        <b/>
        <i val="0"/>
        <condense val="0"/>
        <extend val="0"/>
        <color indexed="10"/>
      </font>
    </dxf>
  </dxfs>
  <tableStyles count="0" defaultTableStyle="TableStyleMedium9" defaultPivotStyle="PivotStyleLight16"/>
  <colors>
    <mruColors>
      <color rgb="FFFF9900"/>
      <color rgb="FFFF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lang val="en-US"/>
  <c:style val="9"/>
  <c:chart>
    <c:title>
      <c:tx>
        <c:rich>
          <a:bodyPr/>
          <a:lstStyle/>
          <a:p>
            <a:pPr>
              <a:defRPr sz="1800" b="1" i="0" u="none" strike="noStrike" baseline="0">
                <a:solidFill>
                  <a:srgbClr val="000000"/>
                </a:solidFill>
                <a:latin typeface="Calibri"/>
                <a:ea typeface="Calibri"/>
                <a:cs typeface="Calibri"/>
              </a:defRPr>
            </a:pPr>
            <a:r>
              <a:rPr lang="en-US"/>
              <a:t>PPD Evaluation Wheel</a:t>
            </a:r>
          </a:p>
        </c:rich>
      </c:tx>
      <c:layout/>
    </c:title>
    <c:plotArea>
      <c:layout/>
      <c:radarChart>
        <c:radarStyle val="marker"/>
        <c:ser>
          <c:idx val="0"/>
          <c:order val="0"/>
          <c:dLbls>
            <c:txPr>
              <a:bodyPr/>
              <a:lstStyle/>
              <a:p>
                <a:pPr>
                  <a:defRPr sz="1000" b="0" i="0" u="none" strike="noStrike" baseline="0">
                    <a:solidFill>
                      <a:srgbClr val="000000"/>
                    </a:solidFill>
                    <a:latin typeface="Calibri"/>
                    <a:ea typeface="Calibri"/>
                    <a:cs typeface="Calibri"/>
                  </a:defRPr>
                </a:pPr>
                <a:endParaRPr lang="en-US"/>
              </a:p>
            </c:txPr>
            <c:showVal val="1"/>
          </c:dLbls>
          <c:cat>
            <c:strRef>
              <c:f>'PPD Evaluation Wheel'!$B$16:$B$27</c:f>
              <c:strCache>
                <c:ptCount val="12"/>
                <c:pt idx="0">
                  <c:v>Mandate and institutional alignment</c:v>
                </c:pt>
                <c:pt idx="1">
                  <c:v>Structure and participation</c:v>
                </c:pt>
                <c:pt idx="2">
                  <c:v>Champion(s) and leadership</c:v>
                </c:pt>
                <c:pt idx="3">
                  <c:v>Facilitation and management</c:v>
                </c:pt>
                <c:pt idx="4">
                  <c:v>Outputs</c:v>
                </c:pt>
                <c:pt idx="5">
                  <c:v>Outreach and communication</c:v>
                </c:pt>
                <c:pt idx="6">
                  <c:v>Monitoring and evaluation</c:v>
                </c:pt>
                <c:pt idx="7">
                  <c:v>Sub-national</c:v>
                </c:pt>
                <c:pt idx="8">
                  <c:v>Sector specific</c:v>
                </c:pt>
                <c:pt idx="9">
                  <c:v>Relevance to FDI</c:v>
                </c:pt>
                <c:pt idx="10">
                  <c:v>Post-conflict/disaster/crisis</c:v>
                </c:pt>
                <c:pt idx="11">
                  <c:v>Development Partners</c:v>
                </c:pt>
              </c:strCache>
            </c:strRef>
          </c:cat>
          <c:val>
            <c:numRef>
              <c:f>'PPD Evaluation Wheel'!$D$16:$D$27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axId val="233164160"/>
        <c:axId val="230020224"/>
      </c:radarChart>
      <c:catAx>
        <c:axId val="233164160"/>
        <c:scaling>
          <c:orientation val="minMax"/>
        </c:scaling>
        <c:axPos val="b"/>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0020224"/>
        <c:crosses val="autoZero"/>
        <c:lblAlgn val="ctr"/>
        <c:lblOffset val="100"/>
      </c:catAx>
      <c:valAx>
        <c:axId val="230020224"/>
        <c:scaling>
          <c:orientation val="minMax"/>
          <c:max val="10"/>
          <c:min val="0"/>
        </c:scaling>
        <c:axPos val="l"/>
        <c:majorGridlines/>
        <c:numFmt formatCode="0.00" sourceLinked="1"/>
        <c:majorTickMark val="none"/>
        <c:tickLblPos val="none"/>
        <c:crossAx val="233164160"/>
        <c:crosses val="autoZero"/>
        <c:crossBetween val="between"/>
        <c:majorUnit val="1"/>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495750</xdr:colOff>
      <xdr:row>4</xdr:row>
      <xdr:rowOff>28575</xdr:rowOff>
    </xdr:to>
    <xdr:sp macro="" textlink="">
      <xdr:nvSpPr>
        <xdr:cNvPr id="2" name="Text Box 2"/>
        <xdr:cNvSpPr txBox="1">
          <a:spLocks noChangeArrowheads="1"/>
        </xdr:cNvSpPr>
      </xdr:nvSpPr>
      <xdr:spPr bwMode="auto">
        <a:xfrm>
          <a:off x="0" y="0"/>
          <a:ext cx="13783125" cy="8477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4100" b="0" i="0" strike="noStrike">
              <a:solidFill>
                <a:srgbClr val="000000"/>
              </a:solidFill>
              <a:latin typeface="LBHelveticaBlack"/>
            </a:rPr>
            <a:t>P</a:t>
          </a:r>
          <a:r>
            <a:rPr lang="en-US" sz="4100" b="0" i="0" strike="noStrike">
              <a:solidFill>
                <a:srgbClr val="FF6600"/>
              </a:solidFill>
              <a:latin typeface="LBHelveticaBlack"/>
            </a:rPr>
            <a:t>ublic-</a:t>
          </a:r>
          <a:r>
            <a:rPr lang="en-US" sz="4100" b="0" i="0" strike="noStrike">
              <a:solidFill>
                <a:srgbClr val="000000"/>
              </a:solidFill>
              <a:latin typeface="LBHelveticaBlack"/>
            </a:rPr>
            <a:t>P</a:t>
          </a:r>
          <a:r>
            <a:rPr lang="en-US" sz="4100" b="0" i="0" strike="noStrike">
              <a:solidFill>
                <a:srgbClr val="FF6600"/>
              </a:solidFill>
              <a:latin typeface="LBHelveticaBlack"/>
            </a:rPr>
            <a:t>rivate</a:t>
          </a:r>
          <a:r>
            <a:rPr lang="en-US" sz="4100" b="0" i="0" strike="noStrike">
              <a:solidFill>
                <a:srgbClr val="000000"/>
              </a:solidFill>
              <a:latin typeface="LBHelveticaBlack"/>
            </a:rPr>
            <a:t> D</a:t>
          </a:r>
          <a:r>
            <a:rPr lang="en-US" sz="4100" b="0" i="0" strike="noStrike">
              <a:solidFill>
                <a:srgbClr val="FF6600"/>
              </a:solidFill>
              <a:latin typeface="LBHelveticaBlack"/>
            </a:rPr>
            <a:t>ialogue</a:t>
          </a:r>
          <a:endParaRPr lang="en-US" sz="4100" b="0" i="0" strike="noStrike">
            <a:solidFill>
              <a:srgbClr val="000000"/>
            </a:solidFill>
            <a:latin typeface="LBHelveticaBlack"/>
          </a:endParaRPr>
        </a:p>
        <a:p>
          <a:pPr algn="l" rtl="0">
            <a:defRPr sz="1000"/>
          </a:pPr>
          <a:endParaRPr lang="en-US" sz="4100" b="0" i="0" strike="noStrike">
            <a:solidFill>
              <a:srgbClr val="000000"/>
            </a:solidFill>
            <a:latin typeface="Arial"/>
            <a:cs typeface="Arial"/>
          </a:endParaRPr>
        </a:p>
        <a:p>
          <a:pPr algn="l" rtl="0">
            <a:defRPr sz="1000"/>
          </a:pPr>
          <a:endParaRPr lang="en-US" sz="4100" b="0" i="0" strike="noStrike">
            <a:solidFill>
              <a:srgbClr val="000000"/>
            </a:solidFill>
            <a:latin typeface="Arial"/>
            <a:cs typeface="Arial"/>
          </a:endParaRPr>
        </a:p>
      </xdr:txBody>
    </xdr:sp>
    <xdr:clientData/>
  </xdr:twoCellAnchor>
  <xdr:twoCellAnchor>
    <xdr:from>
      <xdr:col>0</xdr:col>
      <xdr:colOff>0</xdr:colOff>
      <xdr:row>4</xdr:row>
      <xdr:rowOff>47625</xdr:rowOff>
    </xdr:from>
    <xdr:to>
      <xdr:col>21</xdr:col>
      <xdr:colOff>228600</xdr:colOff>
      <xdr:row>6</xdr:row>
      <xdr:rowOff>38100</xdr:rowOff>
    </xdr:to>
    <xdr:sp macro="" textlink="">
      <xdr:nvSpPr>
        <xdr:cNvPr id="22555" name="Rectangle 3"/>
        <xdr:cNvSpPr>
          <a:spLocks noChangeArrowheads="1"/>
        </xdr:cNvSpPr>
      </xdr:nvSpPr>
      <xdr:spPr bwMode="auto">
        <a:xfrm>
          <a:off x="0" y="866775"/>
          <a:ext cx="18697575" cy="314325"/>
        </a:xfrm>
        <a:prstGeom prst="rect">
          <a:avLst/>
        </a:prstGeom>
        <a:solidFill>
          <a:srgbClr val="DD5A00"/>
        </a:solidFill>
        <a:ln w="7620" algn="ctr">
          <a:noFill/>
          <a:miter lim="800000"/>
          <a:headEnd/>
          <a:tailEnd/>
        </a:ln>
      </xdr:spPr>
    </xdr:sp>
    <xdr:clientData/>
  </xdr:twoCellAnchor>
  <xdr:twoCellAnchor>
    <xdr:from>
      <xdr:col>0</xdr:col>
      <xdr:colOff>38100</xdr:colOff>
      <xdr:row>4</xdr:row>
      <xdr:rowOff>0</xdr:rowOff>
    </xdr:from>
    <xdr:to>
      <xdr:col>3</xdr:col>
      <xdr:colOff>495300</xdr:colOff>
      <xdr:row>6</xdr:row>
      <xdr:rowOff>28575</xdr:rowOff>
    </xdr:to>
    <xdr:sp macro="" textlink="">
      <xdr:nvSpPr>
        <xdr:cNvPr id="4" name="Text Box 4"/>
        <xdr:cNvSpPr txBox="1">
          <a:spLocks noChangeArrowheads="1"/>
        </xdr:cNvSpPr>
      </xdr:nvSpPr>
      <xdr:spPr bwMode="auto">
        <a:xfrm>
          <a:off x="38100" y="819150"/>
          <a:ext cx="3790950" cy="3524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300" b="1" i="0" strike="noStrike">
              <a:solidFill>
                <a:srgbClr val="000000"/>
              </a:solidFill>
              <a:latin typeface="Arial"/>
              <a:cs typeface="Arial"/>
            </a:rPr>
            <a:t>DFID | WB | IFC | OECD</a:t>
          </a:r>
        </a:p>
        <a:p>
          <a:pPr algn="l" rtl="0">
            <a:defRPr sz="1000"/>
          </a:pPr>
          <a:endParaRPr lang="en-US" sz="1300" b="1" i="0" strike="noStrike">
            <a:solidFill>
              <a:srgbClr val="000000"/>
            </a:solidFill>
            <a:latin typeface="Arial"/>
            <a:cs typeface="Arial"/>
          </a:endParaRPr>
        </a:p>
      </xdr:txBody>
    </xdr:sp>
    <xdr:clientData/>
  </xdr:twoCellAnchor>
  <xdr:twoCellAnchor>
    <xdr:from>
      <xdr:col>14</xdr:col>
      <xdr:colOff>158750</xdr:colOff>
      <xdr:row>4</xdr:row>
      <xdr:rowOff>28575</xdr:rowOff>
    </xdr:from>
    <xdr:to>
      <xdr:col>18</xdr:col>
      <xdr:colOff>590271</xdr:colOff>
      <xdr:row>6</xdr:row>
      <xdr:rowOff>57150</xdr:rowOff>
    </xdr:to>
    <xdr:sp macro="" textlink="">
      <xdr:nvSpPr>
        <xdr:cNvPr id="5" name="Text Box 5"/>
        <xdr:cNvSpPr txBox="1">
          <a:spLocks noChangeArrowheads="1"/>
        </xdr:cNvSpPr>
      </xdr:nvSpPr>
      <xdr:spPr bwMode="auto">
        <a:xfrm>
          <a:off x="14170025" y="847725"/>
          <a:ext cx="2869921" cy="3524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300" b="1" i="0" strike="noStrike">
              <a:solidFill>
                <a:srgbClr val="000000"/>
              </a:solidFill>
              <a:latin typeface="Arial"/>
              <a:cs typeface="Arial"/>
            </a:rPr>
            <a:t>www.publicprivatedialogue.org</a:t>
          </a:r>
        </a:p>
        <a:p>
          <a:pPr algn="l" rtl="0">
            <a:defRPr sz="1000"/>
          </a:pPr>
          <a:endParaRPr lang="en-US" sz="1300" b="1" i="0" strike="noStrike">
            <a:solidFill>
              <a:srgbClr val="000000"/>
            </a:solidFill>
            <a:latin typeface="Arial"/>
            <a:cs typeface="Arial"/>
          </a:endParaRPr>
        </a:p>
      </xdr:txBody>
    </xdr:sp>
    <xdr:clientData/>
  </xdr:twoCellAnchor>
  <xdr:twoCellAnchor>
    <xdr:from>
      <xdr:col>5</xdr:col>
      <xdr:colOff>0</xdr:colOff>
      <xdr:row>33</xdr:row>
      <xdr:rowOff>419100</xdr:rowOff>
    </xdr:from>
    <xdr:to>
      <xdr:col>5</xdr:col>
      <xdr:colOff>666750</xdr:colOff>
      <xdr:row>33</xdr:row>
      <xdr:rowOff>419100</xdr:rowOff>
    </xdr:to>
    <xdr:sp macro="" textlink="">
      <xdr:nvSpPr>
        <xdr:cNvPr id="22558" name="Line 7"/>
        <xdr:cNvSpPr>
          <a:spLocks noChangeShapeType="1"/>
        </xdr:cNvSpPr>
      </xdr:nvSpPr>
      <xdr:spPr bwMode="auto">
        <a:xfrm>
          <a:off x="6753225" y="9201150"/>
          <a:ext cx="666750" cy="0"/>
        </a:xfrm>
        <a:prstGeom prst="line">
          <a:avLst/>
        </a:prstGeom>
        <a:noFill/>
        <a:ln w="9525">
          <a:noFill/>
          <a:round/>
          <a:headEnd/>
          <a:tailEnd/>
        </a:ln>
      </xdr:spPr>
    </xdr:sp>
    <xdr:clientData/>
  </xdr:twoCellAnchor>
  <xdr:twoCellAnchor>
    <xdr:from>
      <xdr:col>5</xdr:col>
      <xdr:colOff>0</xdr:colOff>
      <xdr:row>35</xdr:row>
      <xdr:rowOff>419100</xdr:rowOff>
    </xdr:from>
    <xdr:to>
      <xdr:col>5</xdr:col>
      <xdr:colOff>666750</xdr:colOff>
      <xdr:row>35</xdr:row>
      <xdr:rowOff>419100</xdr:rowOff>
    </xdr:to>
    <xdr:sp macro="" textlink="">
      <xdr:nvSpPr>
        <xdr:cNvPr id="22559" name="Line 8"/>
        <xdr:cNvSpPr>
          <a:spLocks noChangeShapeType="1"/>
        </xdr:cNvSpPr>
      </xdr:nvSpPr>
      <xdr:spPr bwMode="auto">
        <a:xfrm>
          <a:off x="6753225" y="10115550"/>
          <a:ext cx="666750" cy="0"/>
        </a:xfrm>
        <a:prstGeom prst="line">
          <a:avLst/>
        </a:prstGeom>
        <a:noFill/>
        <a:ln w="9525">
          <a:noFill/>
          <a:round/>
          <a:headEnd/>
          <a:tailEnd/>
        </a:ln>
      </xdr:spPr>
    </xdr:sp>
    <xdr:clientData/>
  </xdr:twoCellAnchor>
  <xdr:twoCellAnchor>
    <xdr:from>
      <xdr:col>5</xdr:col>
      <xdr:colOff>0</xdr:colOff>
      <xdr:row>39</xdr:row>
      <xdr:rowOff>419100</xdr:rowOff>
    </xdr:from>
    <xdr:to>
      <xdr:col>5</xdr:col>
      <xdr:colOff>666750</xdr:colOff>
      <xdr:row>39</xdr:row>
      <xdr:rowOff>419100</xdr:rowOff>
    </xdr:to>
    <xdr:sp macro="" textlink="">
      <xdr:nvSpPr>
        <xdr:cNvPr id="22560" name="Line 9"/>
        <xdr:cNvSpPr>
          <a:spLocks noChangeShapeType="1"/>
        </xdr:cNvSpPr>
      </xdr:nvSpPr>
      <xdr:spPr bwMode="auto">
        <a:xfrm>
          <a:off x="6753225" y="11963400"/>
          <a:ext cx="666750" cy="0"/>
        </a:xfrm>
        <a:prstGeom prst="line">
          <a:avLst/>
        </a:prstGeom>
        <a:noFill/>
        <a:ln w="9525">
          <a:noFill/>
          <a:round/>
          <a:headEnd/>
          <a:tailEnd/>
        </a:ln>
      </xdr:spPr>
    </xdr:sp>
    <xdr:clientData/>
  </xdr:twoCellAnchor>
  <xdr:twoCellAnchor>
    <xdr:from>
      <xdr:col>5</xdr:col>
      <xdr:colOff>0</xdr:colOff>
      <xdr:row>41</xdr:row>
      <xdr:rowOff>419100</xdr:rowOff>
    </xdr:from>
    <xdr:to>
      <xdr:col>5</xdr:col>
      <xdr:colOff>666750</xdr:colOff>
      <xdr:row>41</xdr:row>
      <xdr:rowOff>419100</xdr:rowOff>
    </xdr:to>
    <xdr:sp macro="" textlink="">
      <xdr:nvSpPr>
        <xdr:cNvPr id="22561" name="Line 10"/>
        <xdr:cNvSpPr>
          <a:spLocks noChangeShapeType="1"/>
        </xdr:cNvSpPr>
      </xdr:nvSpPr>
      <xdr:spPr bwMode="auto">
        <a:xfrm>
          <a:off x="6753225" y="13106400"/>
          <a:ext cx="666750" cy="0"/>
        </a:xfrm>
        <a:prstGeom prst="line">
          <a:avLst/>
        </a:prstGeom>
        <a:noFill/>
        <a:ln w="9525">
          <a:noFill/>
          <a:round/>
          <a:headEnd/>
          <a:tailEnd/>
        </a:ln>
      </xdr:spPr>
    </xdr:sp>
    <xdr:clientData/>
  </xdr:twoCellAnchor>
  <xdr:twoCellAnchor>
    <xdr:from>
      <xdr:col>5</xdr:col>
      <xdr:colOff>0</xdr:colOff>
      <xdr:row>44</xdr:row>
      <xdr:rowOff>419100</xdr:rowOff>
    </xdr:from>
    <xdr:to>
      <xdr:col>5</xdr:col>
      <xdr:colOff>666750</xdr:colOff>
      <xdr:row>44</xdr:row>
      <xdr:rowOff>419100</xdr:rowOff>
    </xdr:to>
    <xdr:sp macro="" textlink="">
      <xdr:nvSpPr>
        <xdr:cNvPr id="22562" name="Line 13"/>
        <xdr:cNvSpPr>
          <a:spLocks noChangeShapeType="1"/>
        </xdr:cNvSpPr>
      </xdr:nvSpPr>
      <xdr:spPr bwMode="auto">
        <a:xfrm>
          <a:off x="6753225" y="14297025"/>
          <a:ext cx="666750" cy="0"/>
        </a:xfrm>
        <a:prstGeom prst="line">
          <a:avLst/>
        </a:prstGeom>
        <a:noFill/>
        <a:ln w="9525">
          <a:noFill/>
          <a:round/>
          <a:headEnd/>
          <a:tailEnd/>
        </a:ln>
      </xdr:spPr>
    </xdr:sp>
    <xdr:clientData/>
  </xdr:twoCellAnchor>
  <xdr:twoCellAnchor>
    <xdr:from>
      <xdr:col>0</xdr:col>
      <xdr:colOff>0</xdr:colOff>
      <xdr:row>98</xdr:row>
      <xdr:rowOff>47625</xdr:rowOff>
    </xdr:from>
    <xdr:to>
      <xdr:col>20</xdr:col>
      <xdr:colOff>66675</xdr:colOff>
      <xdr:row>100</xdr:row>
      <xdr:rowOff>38100</xdr:rowOff>
    </xdr:to>
    <xdr:sp macro="" textlink="">
      <xdr:nvSpPr>
        <xdr:cNvPr id="22563" name="Rectangle 58"/>
        <xdr:cNvSpPr>
          <a:spLocks noChangeArrowheads="1"/>
        </xdr:cNvSpPr>
      </xdr:nvSpPr>
      <xdr:spPr bwMode="auto">
        <a:xfrm>
          <a:off x="0" y="47558325"/>
          <a:ext cx="17926050" cy="314325"/>
        </a:xfrm>
        <a:prstGeom prst="rect">
          <a:avLst/>
        </a:prstGeom>
        <a:solidFill>
          <a:srgbClr val="DD5A00"/>
        </a:solidFill>
        <a:ln w="7620" algn="ctr">
          <a:noFill/>
          <a:miter lim="800000"/>
          <a:headEnd/>
          <a:tailEnd/>
        </a:ln>
      </xdr:spPr>
    </xdr:sp>
    <xdr:clientData/>
  </xdr:twoCellAnchor>
  <xdr:twoCellAnchor>
    <xdr:from>
      <xdr:col>15</xdr:col>
      <xdr:colOff>161925</xdr:colOff>
      <xdr:row>100</xdr:row>
      <xdr:rowOff>66675</xdr:rowOff>
    </xdr:from>
    <xdr:to>
      <xdr:col>19</xdr:col>
      <xdr:colOff>85725</xdr:colOff>
      <xdr:row>105</xdr:row>
      <xdr:rowOff>79375</xdr:rowOff>
    </xdr:to>
    <xdr:sp macro="" textlink="">
      <xdr:nvSpPr>
        <xdr:cNvPr id="40" name="Text Box 59"/>
        <xdr:cNvSpPr txBox="1">
          <a:spLocks noChangeArrowheads="1"/>
        </xdr:cNvSpPr>
      </xdr:nvSpPr>
      <xdr:spPr bwMode="auto">
        <a:xfrm>
          <a:off x="14782800" y="47548800"/>
          <a:ext cx="2362200" cy="8223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100" b="1" i="1" strike="noStrike">
              <a:solidFill>
                <a:srgbClr val="000000"/>
              </a:solidFill>
              <a:latin typeface="Arial"/>
              <a:cs typeface="Arial"/>
            </a:rPr>
            <a:t>Operational Guidelines for the</a:t>
          </a:r>
        </a:p>
        <a:p>
          <a:pPr algn="l" rtl="0">
            <a:defRPr sz="1000"/>
          </a:pPr>
          <a:r>
            <a:rPr lang="en-US" sz="1100" b="1" i="1" strike="noStrike">
              <a:solidFill>
                <a:srgbClr val="000000"/>
              </a:solidFill>
              <a:latin typeface="Arial"/>
              <a:cs typeface="Arial"/>
            </a:rPr>
            <a:t>Charter of Good Practice in Using Public-Private Dialogue</a:t>
          </a:r>
        </a:p>
        <a:p>
          <a:pPr algn="l" rtl="0">
            <a:defRPr sz="1000"/>
          </a:pPr>
          <a:r>
            <a:rPr lang="en-US" sz="1100" b="1" i="1" strike="noStrike">
              <a:solidFill>
                <a:srgbClr val="000000"/>
              </a:solidFill>
              <a:latin typeface="Arial"/>
              <a:cs typeface="Arial"/>
            </a:rPr>
            <a:t>for Private Sector Development</a:t>
          </a:r>
          <a:endParaRPr lang="en-US" sz="1100" b="0" i="1" strike="noStrike">
            <a:solidFill>
              <a:srgbClr val="000000"/>
            </a:solidFill>
            <a:latin typeface="Arial"/>
            <a:cs typeface="Arial"/>
          </a:endParaRPr>
        </a:p>
        <a:p>
          <a:pPr algn="l" rtl="0">
            <a:defRPr sz="1000"/>
          </a:pPr>
          <a:endParaRPr lang="en-US" sz="1100" b="0" i="1" strike="noStrike">
            <a:solidFill>
              <a:srgbClr val="000000"/>
            </a:solidFill>
            <a:latin typeface="Arial"/>
            <a:cs typeface="Arial"/>
          </a:endParaRPr>
        </a:p>
      </xdr:txBody>
    </xdr:sp>
    <xdr:clientData/>
  </xdr:twoCellAnchor>
  <xdr:twoCellAnchor>
    <xdr:from>
      <xdr:col>5</xdr:col>
      <xdr:colOff>295275</xdr:colOff>
      <xdr:row>12</xdr:row>
      <xdr:rowOff>180975</xdr:rowOff>
    </xdr:from>
    <xdr:to>
      <xdr:col>14</xdr:col>
      <xdr:colOff>0</xdr:colOff>
      <xdr:row>29</xdr:row>
      <xdr:rowOff>28575</xdr:rowOff>
    </xdr:to>
    <xdr:graphicFrame macro="">
      <xdr:nvGraphicFramePr>
        <xdr:cNvPr id="22565"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495300</xdr:colOff>
      <xdr:row>4</xdr:row>
      <xdr:rowOff>0</xdr:rowOff>
    </xdr:to>
    <xdr:sp macro="" textlink="">
      <xdr:nvSpPr>
        <xdr:cNvPr id="5121" name="Text Box 1"/>
        <xdr:cNvSpPr txBox="1">
          <a:spLocks noChangeArrowheads="1"/>
        </xdr:cNvSpPr>
      </xdr:nvSpPr>
      <xdr:spPr bwMode="auto">
        <a:xfrm>
          <a:off x="0" y="0"/>
          <a:ext cx="7505700" cy="819150"/>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4100" b="0" i="0" strike="noStrike">
              <a:solidFill>
                <a:srgbClr val="000000"/>
              </a:solidFill>
              <a:latin typeface="LBHelveticaBlack"/>
            </a:rPr>
            <a:t>P</a:t>
          </a:r>
          <a:r>
            <a:rPr lang="en-US" sz="4100" b="0" i="0" strike="noStrike">
              <a:solidFill>
                <a:srgbClr val="FF6600"/>
              </a:solidFill>
              <a:latin typeface="LBHelveticaBlack"/>
            </a:rPr>
            <a:t>ublic-</a:t>
          </a:r>
          <a:r>
            <a:rPr lang="en-US" sz="4100" b="0" i="0" strike="noStrike">
              <a:solidFill>
                <a:srgbClr val="000000"/>
              </a:solidFill>
              <a:latin typeface="LBHelveticaBlack"/>
            </a:rPr>
            <a:t>P</a:t>
          </a:r>
          <a:r>
            <a:rPr lang="en-US" sz="4100" b="0" i="0" strike="noStrike">
              <a:solidFill>
                <a:srgbClr val="FF6600"/>
              </a:solidFill>
              <a:latin typeface="LBHelveticaBlack"/>
            </a:rPr>
            <a:t>rivate</a:t>
          </a:r>
          <a:r>
            <a:rPr lang="en-US" sz="4100" b="0" i="0" strike="noStrike">
              <a:solidFill>
                <a:srgbClr val="000000"/>
              </a:solidFill>
              <a:latin typeface="LBHelveticaBlack"/>
            </a:rPr>
            <a:t> D</a:t>
          </a:r>
          <a:r>
            <a:rPr lang="en-US" sz="4100" b="0" i="0" strike="noStrike">
              <a:solidFill>
                <a:srgbClr val="FF6600"/>
              </a:solidFill>
              <a:latin typeface="LBHelveticaBlack"/>
            </a:rPr>
            <a:t>ialogue</a:t>
          </a:r>
          <a:endParaRPr lang="en-US" sz="4100" b="0" i="0" strike="noStrike">
            <a:solidFill>
              <a:srgbClr val="000000"/>
            </a:solidFill>
            <a:latin typeface="LBHelveticaBlack"/>
          </a:endParaRPr>
        </a:p>
        <a:p>
          <a:pPr algn="l" rtl="0">
            <a:defRPr sz="1000"/>
          </a:pPr>
          <a:endParaRPr lang="en-US" sz="4100" b="0" i="0" strike="noStrike">
            <a:solidFill>
              <a:srgbClr val="000000"/>
            </a:solidFill>
            <a:latin typeface="Arial"/>
            <a:cs typeface="Arial"/>
          </a:endParaRPr>
        </a:p>
        <a:p>
          <a:pPr algn="l" rtl="0">
            <a:defRPr sz="1000"/>
          </a:pPr>
          <a:endParaRPr lang="en-US" sz="4100" b="0" i="0" strike="noStrike">
            <a:solidFill>
              <a:srgbClr val="000000"/>
            </a:solidFill>
            <a:latin typeface="Arial"/>
            <a:cs typeface="Arial"/>
          </a:endParaRPr>
        </a:p>
      </xdr:txBody>
    </xdr:sp>
    <xdr:clientData/>
  </xdr:twoCellAnchor>
  <xdr:twoCellAnchor>
    <xdr:from>
      <xdr:col>0</xdr:col>
      <xdr:colOff>0</xdr:colOff>
      <xdr:row>4</xdr:row>
      <xdr:rowOff>47625</xdr:rowOff>
    </xdr:from>
    <xdr:to>
      <xdr:col>24</xdr:col>
      <xdr:colOff>419100</xdr:colOff>
      <xdr:row>6</xdr:row>
      <xdr:rowOff>38100</xdr:rowOff>
    </xdr:to>
    <xdr:sp macro="" textlink="">
      <xdr:nvSpPr>
        <xdr:cNvPr id="17429" name="Rectangle 2"/>
        <xdr:cNvSpPr>
          <a:spLocks noChangeArrowheads="1"/>
        </xdr:cNvSpPr>
      </xdr:nvSpPr>
      <xdr:spPr bwMode="auto">
        <a:xfrm>
          <a:off x="0" y="866775"/>
          <a:ext cx="25365075" cy="314325"/>
        </a:xfrm>
        <a:prstGeom prst="rect">
          <a:avLst/>
        </a:prstGeom>
        <a:solidFill>
          <a:srgbClr val="DD5A00"/>
        </a:solidFill>
        <a:ln w="7620" algn="ctr">
          <a:noFill/>
          <a:miter lim="800000"/>
          <a:headEnd/>
          <a:tailEnd/>
        </a:ln>
      </xdr:spPr>
    </xdr:sp>
    <xdr:clientData/>
  </xdr:twoCellAnchor>
  <xdr:twoCellAnchor>
    <xdr:from>
      <xdr:col>0</xdr:col>
      <xdr:colOff>38100</xdr:colOff>
      <xdr:row>4</xdr:row>
      <xdr:rowOff>0</xdr:rowOff>
    </xdr:from>
    <xdr:to>
      <xdr:col>3</xdr:col>
      <xdr:colOff>495300</xdr:colOff>
      <xdr:row>6</xdr:row>
      <xdr:rowOff>28575</xdr:rowOff>
    </xdr:to>
    <xdr:sp macro="" textlink="">
      <xdr:nvSpPr>
        <xdr:cNvPr id="5123" name="Text Box 3"/>
        <xdr:cNvSpPr txBox="1">
          <a:spLocks noChangeArrowheads="1"/>
        </xdr:cNvSpPr>
      </xdr:nvSpPr>
      <xdr:spPr bwMode="auto">
        <a:xfrm>
          <a:off x="38100" y="819150"/>
          <a:ext cx="2590800" cy="352425"/>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300" b="1" i="0" strike="noStrike">
              <a:solidFill>
                <a:srgbClr val="000000"/>
              </a:solidFill>
              <a:latin typeface="Arial"/>
              <a:cs typeface="Arial"/>
            </a:rPr>
            <a:t>`</a:t>
          </a:r>
        </a:p>
      </xdr:txBody>
    </xdr:sp>
    <xdr:clientData/>
  </xdr:twoCellAnchor>
  <xdr:twoCellAnchor>
    <xdr:from>
      <xdr:col>17</xdr:col>
      <xdr:colOff>295275</xdr:colOff>
      <xdr:row>4</xdr:row>
      <xdr:rowOff>66675</xdr:rowOff>
    </xdr:from>
    <xdr:to>
      <xdr:col>22</xdr:col>
      <xdr:colOff>590550</xdr:colOff>
      <xdr:row>6</xdr:row>
      <xdr:rowOff>85725</xdr:rowOff>
    </xdr:to>
    <xdr:sp macro="" textlink="">
      <xdr:nvSpPr>
        <xdr:cNvPr id="5124" name="Text Box 4"/>
        <xdr:cNvSpPr txBox="1">
          <a:spLocks noChangeArrowheads="1"/>
        </xdr:cNvSpPr>
      </xdr:nvSpPr>
      <xdr:spPr bwMode="auto">
        <a:xfrm>
          <a:off x="10963275" y="885825"/>
          <a:ext cx="3343275" cy="342900"/>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300" b="1" i="0" strike="noStrike">
              <a:solidFill>
                <a:srgbClr val="000000"/>
              </a:solidFill>
              <a:latin typeface="Arial"/>
              <a:cs typeface="Arial"/>
            </a:rPr>
            <a:t>www.publicprivatedialogue.org</a:t>
          </a:r>
        </a:p>
        <a:p>
          <a:pPr algn="l" rtl="0">
            <a:defRPr sz="1000"/>
          </a:pPr>
          <a:endParaRPr lang="en-US" sz="1300" b="1" i="0" strike="noStrike">
            <a:solidFill>
              <a:srgbClr val="000000"/>
            </a:solidFill>
            <a:latin typeface="Arial"/>
            <a:cs typeface="Arial"/>
          </a:endParaRPr>
        </a:p>
      </xdr:txBody>
    </xdr:sp>
    <xdr:clientData/>
  </xdr:twoCellAnchor>
  <xdr:twoCellAnchor>
    <xdr:from>
      <xdr:col>0</xdr:col>
      <xdr:colOff>0</xdr:colOff>
      <xdr:row>195</xdr:row>
      <xdr:rowOff>114300</xdr:rowOff>
    </xdr:from>
    <xdr:to>
      <xdr:col>23</xdr:col>
      <xdr:colOff>409575</xdr:colOff>
      <xdr:row>197</xdr:row>
      <xdr:rowOff>104775</xdr:rowOff>
    </xdr:to>
    <xdr:sp macro="" textlink="">
      <xdr:nvSpPr>
        <xdr:cNvPr id="17432" name="Rectangle 19"/>
        <xdr:cNvSpPr>
          <a:spLocks noChangeArrowheads="1"/>
        </xdr:cNvSpPr>
      </xdr:nvSpPr>
      <xdr:spPr bwMode="auto">
        <a:xfrm>
          <a:off x="0" y="26698575"/>
          <a:ext cx="24745950" cy="314325"/>
        </a:xfrm>
        <a:prstGeom prst="rect">
          <a:avLst/>
        </a:prstGeom>
        <a:solidFill>
          <a:srgbClr val="DD5A00"/>
        </a:solidFill>
        <a:ln w="7620" algn="ctr">
          <a:noFill/>
          <a:miter lim="800000"/>
          <a:headEnd/>
          <a:tailEnd/>
        </a:ln>
      </xdr:spPr>
    </xdr:sp>
    <xdr:clientData/>
  </xdr:twoCellAnchor>
  <xdr:twoCellAnchor>
    <xdr:from>
      <xdr:col>19</xdr:col>
      <xdr:colOff>180975</xdr:colOff>
      <xdr:row>197</xdr:row>
      <xdr:rowOff>114300</xdr:rowOff>
    </xdr:from>
    <xdr:to>
      <xdr:col>23</xdr:col>
      <xdr:colOff>104775</xdr:colOff>
      <xdr:row>202</xdr:row>
      <xdr:rowOff>123825</xdr:rowOff>
    </xdr:to>
    <xdr:sp macro="" textlink="">
      <xdr:nvSpPr>
        <xdr:cNvPr id="5140" name="Text Box 20"/>
        <xdr:cNvSpPr txBox="1">
          <a:spLocks noChangeArrowheads="1"/>
        </xdr:cNvSpPr>
      </xdr:nvSpPr>
      <xdr:spPr bwMode="auto">
        <a:xfrm>
          <a:off x="12068175" y="10658475"/>
          <a:ext cx="2362200" cy="819150"/>
        </a:xfrm>
        <a:prstGeom prst="rect">
          <a:avLst/>
        </a:prstGeom>
        <a:noFill/>
        <a:ln w="7620" algn="ctr">
          <a:noFill/>
          <a:miter lim="800000"/>
          <a:headEnd/>
          <a:tailEnd/>
        </a:ln>
        <a:effectLst/>
      </xdr:spPr>
      <xdr:txBody>
        <a:bodyPr vertOverflow="clip" wrap="square" lIns="91440" tIns="45720" rIns="91440" bIns="45720" anchor="t" upright="1"/>
        <a:lstStyle/>
        <a:p>
          <a:pPr algn="l" rtl="0">
            <a:defRPr sz="1000"/>
          </a:pPr>
          <a:r>
            <a:rPr lang="en-US" sz="1100" b="1" i="1" strike="noStrike">
              <a:solidFill>
                <a:srgbClr val="000000"/>
              </a:solidFill>
              <a:latin typeface="Arial"/>
              <a:cs typeface="Arial"/>
            </a:rPr>
            <a:t>Operational Guidelines for the</a:t>
          </a:r>
        </a:p>
        <a:p>
          <a:pPr algn="l" rtl="0">
            <a:defRPr sz="1000"/>
          </a:pPr>
          <a:r>
            <a:rPr lang="en-US" sz="1100" b="1" i="1" strike="noStrike">
              <a:solidFill>
                <a:srgbClr val="000000"/>
              </a:solidFill>
              <a:latin typeface="Arial"/>
              <a:cs typeface="Arial"/>
            </a:rPr>
            <a:t>Charter of Good Practice in Using Public-Private Dialogue</a:t>
          </a:r>
        </a:p>
        <a:p>
          <a:pPr algn="l" rtl="0">
            <a:defRPr sz="1000"/>
          </a:pPr>
          <a:r>
            <a:rPr lang="en-US" sz="1100" b="1" i="1" strike="noStrike">
              <a:solidFill>
                <a:srgbClr val="000000"/>
              </a:solidFill>
              <a:latin typeface="Arial"/>
              <a:cs typeface="Arial"/>
            </a:rPr>
            <a:t>for Private Sector Development</a:t>
          </a:r>
          <a:endParaRPr lang="en-US" sz="1100" b="0" i="1" strike="noStrike">
            <a:solidFill>
              <a:srgbClr val="000000"/>
            </a:solidFill>
            <a:latin typeface="Arial"/>
            <a:cs typeface="Arial"/>
          </a:endParaRPr>
        </a:p>
        <a:p>
          <a:pPr algn="l" rtl="0">
            <a:defRPr sz="1000"/>
          </a:pPr>
          <a:endParaRPr lang="en-US" sz="1100" b="0" i="1"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sheetPr codeName="Sheet4"/>
  <dimension ref="A1:R107"/>
  <sheetViews>
    <sheetView showGridLines="0" tabSelected="1" zoomScale="85" zoomScaleNormal="85" workbookViewId="0">
      <selection activeCell="C93" sqref="C93:C94"/>
    </sheetView>
  </sheetViews>
  <sheetFormatPr defaultRowHeight="12.75"/>
  <cols>
    <col min="1" max="1" width="4.28515625" customWidth="1"/>
    <col min="2" max="2" width="11.28515625" customWidth="1"/>
    <col min="3" max="3" width="47" style="7" customWidth="1"/>
    <col min="4" max="4" width="36.28515625" style="34" customWidth="1"/>
    <col min="5" max="5" width="12.7109375" style="27" customWidth="1"/>
    <col min="6" max="6" width="11.140625" style="123" customWidth="1"/>
    <col min="7" max="7" width="11.42578125" style="124" customWidth="1"/>
    <col min="8" max="8" width="11.5703125" customWidth="1"/>
    <col min="9" max="12" width="14.140625" customWidth="1"/>
    <col min="13" max="13" width="11.5703125" customWidth="1"/>
    <col min="14" max="14" width="10.85546875" customWidth="1"/>
  </cols>
  <sheetData>
    <row r="1" spans="1:12" ht="26.25">
      <c r="B1" s="3"/>
      <c r="D1" s="32"/>
    </row>
    <row r="12" spans="1:12" s="1" customFormat="1" ht="15.75">
      <c r="A12" s="1" t="s">
        <v>40</v>
      </c>
      <c r="C12" s="8"/>
      <c r="D12" s="33"/>
      <c r="E12" s="28"/>
      <c r="F12" s="125"/>
      <c r="G12" s="126"/>
    </row>
    <row r="13" spans="1:12" ht="15.75">
      <c r="A13" s="1" t="s">
        <v>147</v>
      </c>
    </row>
    <row r="15" spans="1:12" s="5" customFormat="1" ht="60" customHeight="1">
      <c r="A15" s="4"/>
      <c r="B15" s="248" t="s">
        <v>6</v>
      </c>
      <c r="C15" s="249"/>
      <c r="D15" s="222" t="s">
        <v>150</v>
      </c>
      <c r="E15" s="223" t="s">
        <v>142</v>
      </c>
      <c r="F15" s="254"/>
      <c r="G15" s="254"/>
      <c r="H15" s="54"/>
      <c r="J15" s="9"/>
      <c r="K15" s="9"/>
      <c r="L15" s="9"/>
    </row>
    <row r="16" spans="1:12" ht="21.95" customHeight="1">
      <c r="B16" s="224" t="s">
        <v>148</v>
      </c>
      <c r="C16" s="224"/>
      <c r="D16" s="122">
        <f>(G33)</f>
        <v>0</v>
      </c>
      <c r="E16" s="61">
        <v>1</v>
      </c>
      <c r="F16" s="238"/>
      <c r="G16" s="238"/>
      <c r="H16" s="21"/>
      <c r="J16" s="10"/>
      <c r="K16" s="10"/>
      <c r="L16" s="10"/>
    </row>
    <row r="17" spans="1:18" ht="21.95" customHeight="1">
      <c r="B17" s="37" t="s">
        <v>136</v>
      </c>
      <c r="C17" s="37"/>
      <c r="D17" s="122">
        <f>(G39)</f>
        <v>0</v>
      </c>
      <c r="E17" s="61">
        <v>1</v>
      </c>
      <c r="F17" s="238"/>
      <c r="G17" s="238"/>
      <c r="H17" s="58"/>
      <c r="J17" s="10"/>
      <c r="K17" s="10"/>
      <c r="L17" s="10"/>
    </row>
    <row r="18" spans="1:18" ht="21.95" customHeight="1">
      <c r="B18" s="37" t="s">
        <v>137</v>
      </c>
      <c r="C18" s="37"/>
      <c r="D18" s="122">
        <f>(G44)</f>
        <v>0</v>
      </c>
      <c r="E18" s="61">
        <v>1</v>
      </c>
      <c r="F18" s="238"/>
      <c r="G18" s="238"/>
      <c r="H18" s="21"/>
      <c r="J18" s="10"/>
      <c r="K18" s="10"/>
      <c r="L18" s="10"/>
    </row>
    <row r="19" spans="1:18" ht="21.95" customHeight="1">
      <c r="B19" s="37" t="s">
        <v>138</v>
      </c>
      <c r="C19" s="37"/>
      <c r="D19" s="122">
        <f>(G48)</f>
        <v>0</v>
      </c>
      <c r="E19" s="61">
        <v>1</v>
      </c>
      <c r="F19" s="238"/>
      <c r="G19" s="238"/>
      <c r="H19" s="21"/>
      <c r="J19" s="10"/>
      <c r="K19" s="10"/>
      <c r="L19" s="10"/>
    </row>
    <row r="20" spans="1:18" ht="21.95" customHeight="1">
      <c r="B20" s="37" t="s">
        <v>31</v>
      </c>
      <c r="C20" s="38"/>
      <c r="D20" s="122">
        <f>(G56)</f>
        <v>0</v>
      </c>
      <c r="E20" s="61">
        <v>1</v>
      </c>
      <c r="F20" s="238"/>
      <c r="G20" s="238"/>
      <c r="H20" s="21"/>
      <c r="J20" s="39"/>
      <c r="K20" s="39"/>
      <c r="L20" s="39"/>
      <c r="M20" s="46"/>
      <c r="N20" s="46"/>
      <c r="O20" s="46"/>
      <c r="P20" s="46"/>
      <c r="Q20" s="46"/>
      <c r="R20" s="46"/>
    </row>
    <row r="21" spans="1:18" ht="21.95" customHeight="1">
      <c r="B21" s="37" t="s">
        <v>139</v>
      </c>
      <c r="C21" s="37"/>
      <c r="D21" s="122">
        <f>(G63)</f>
        <v>0</v>
      </c>
      <c r="E21" s="61">
        <v>1</v>
      </c>
      <c r="F21" s="238"/>
      <c r="G21" s="238"/>
      <c r="H21" s="21"/>
      <c r="J21" s="39"/>
      <c r="K21" s="39"/>
      <c r="L21" s="39"/>
      <c r="M21" s="46"/>
      <c r="N21" s="46"/>
      <c r="O21" s="46"/>
      <c r="P21" s="46"/>
      <c r="Q21" s="46"/>
      <c r="R21" s="46"/>
    </row>
    <row r="22" spans="1:18" ht="21.95" customHeight="1">
      <c r="B22" s="225" t="s">
        <v>149</v>
      </c>
      <c r="C22" s="225"/>
      <c r="D22" s="122">
        <f>(G69)</f>
        <v>0</v>
      </c>
      <c r="E22" s="61">
        <v>1</v>
      </c>
      <c r="F22" s="238"/>
      <c r="G22" s="238"/>
      <c r="H22" s="21"/>
      <c r="J22" s="39"/>
      <c r="K22" s="39"/>
      <c r="L22" s="39"/>
      <c r="M22" s="46"/>
      <c r="N22" s="46"/>
      <c r="O22" s="46"/>
      <c r="P22" s="46"/>
      <c r="Q22" s="46"/>
      <c r="R22" s="46"/>
    </row>
    <row r="23" spans="1:18" ht="21.95" customHeight="1">
      <c r="B23" s="37" t="s">
        <v>140</v>
      </c>
      <c r="C23" s="37"/>
      <c r="D23" s="122">
        <f>(G78)</f>
        <v>0</v>
      </c>
      <c r="E23" s="61">
        <v>1</v>
      </c>
      <c r="F23" s="238"/>
      <c r="G23" s="238"/>
      <c r="H23" s="21"/>
      <c r="J23" s="39"/>
      <c r="K23" s="39"/>
      <c r="L23" s="39"/>
      <c r="M23" s="40"/>
      <c r="N23" s="41"/>
      <c r="O23" s="46"/>
      <c r="P23" s="46"/>
      <c r="Q23" s="46"/>
      <c r="R23" s="46"/>
    </row>
    <row r="24" spans="1:18" ht="21.95" customHeight="1">
      <c r="B24" s="37" t="s">
        <v>141</v>
      </c>
      <c r="C24" s="37"/>
      <c r="D24" s="122">
        <f>(G82)</f>
        <v>0</v>
      </c>
      <c r="E24" s="61">
        <v>1</v>
      </c>
      <c r="F24" s="238"/>
      <c r="G24" s="238"/>
      <c r="H24" s="21"/>
      <c r="J24" s="39"/>
      <c r="K24" s="42"/>
      <c r="L24" s="42"/>
      <c r="M24" s="47"/>
      <c r="N24" s="48"/>
      <c r="O24" s="46"/>
      <c r="P24" s="46"/>
      <c r="Q24" s="49"/>
      <c r="R24" s="46"/>
    </row>
    <row r="25" spans="1:18" ht="21.95" customHeight="1">
      <c r="B25" s="37" t="s">
        <v>146</v>
      </c>
      <c r="C25" s="37"/>
      <c r="D25" s="122">
        <f>(G86)</f>
        <v>0</v>
      </c>
      <c r="E25" s="61">
        <v>1</v>
      </c>
      <c r="F25" s="238"/>
      <c r="G25" s="238"/>
      <c r="H25" s="21"/>
      <c r="J25" s="39"/>
      <c r="K25" s="42"/>
      <c r="L25" s="42"/>
      <c r="M25" s="50"/>
      <c r="N25" s="48"/>
      <c r="O25" s="46"/>
      <c r="P25" s="51"/>
      <c r="Q25" s="52"/>
      <c r="R25" s="46"/>
    </row>
    <row r="26" spans="1:18" ht="21.95" customHeight="1">
      <c r="B26" s="37" t="s">
        <v>145</v>
      </c>
      <c r="C26" s="37"/>
      <c r="D26" s="122">
        <f>(G90)</f>
        <v>0</v>
      </c>
      <c r="E26" s="61">
        <v>1</v>
      </c>
      <c r="F26" s="238"/>
      <c r="G26" s="238"/>
      <c r="H26" s="21"/>
      <c r="J26" s="39"/>
      <c r="K26" s="43"/>
      <c r="L26" s="44"/>
      <c r="M26" s="53"/>
      <c r="N26" s="53"/>
      <c r="O26" s="46"/>
      <c r="P26" s="46"/>
      <c r="Q26" s="46"/>
      <c r="R26" s="46"/>
    </row>
    <row r="27" spans="1:18" ht="21.95" customHeight="1">
      <c r="B27" s="226" t="s">
        <v>34</v>
      </c>
      <c r="C27" s="226"/>
      <c r="D27" s="122">
        <f>(G95)</f>
        <v>0</v>
      </c>
      <c r="E27" s="61">
        <v>1</v>
      </c>
      <c r="F27" s="238"/>
      <c r="G27" s="238"/>
      <c r="H27" s="21"/>
      <c r="J27" s="39"/>
      <c r="K27" s="39"/>
      <c r="L27" s="39"/>
      <c r="M27" s="53"/>
      <c r="N27" s="48"/>
      <c r="O27" s="46"/>
      <c r="P27" s="51"/>
      <c r="Q27" s="46"/>
      <c r="R27" s="46"/>
    </row>
    <row r="28" spans="1:18" ht="21.95" customHeight="1">
      <c r="E28" s="57"/>
      <c r="F28" s="231"/>
      <c r="G28" s="231"/>
      <c r="H28" s="21"/>
      <c r="J28" s="39"/>
      <c r="K28" s="39"/>
      <c r="L28" s="39"/>
      <c r="M28" s="53"/>
      <c r="N28" s="48"/>
      <c r="O28" s="46"/>
      <c r="P28" s="51"/>
      <c r="Q28" s="46"/>
      <c r="R28" s="46"/>
    </row>
    <row r="29" spans="1:18" ht="25.5">
      <c r="B29" s="60" t="s">
        <v>143</v>
      </c>
      <c r="C29" s="60"/>
      <c r="D29" s="59">
        <f>SUMPRODUCT(D16:D27,E16:E27)/(SUM(E16:E27)*10)*10</f>
        <v>0</v>
      </c>
      <c r="E29" s="55"/>
      <c r="F29" s="239"/>
      <c r="G29" s="239"/>
      <c r="H29" s="21"/>
      <c r="J29" s="45"/>
      <c r="K29" s="45"/>
      <c r="L29" s="45"/>
      <c r="M29" s="53"/>
      <c r="N29" s="48"/>
      <c r="O29" s="46"/>
      <c r="P29" s="46"/>
      <c r="Q29" s="46"/>
      <c r="R29" s="46"/>
    </row>
    <row r="30" spans="1:18" ht="25.5">
      <c r="B30" s="60"/>
      <c r="C30" s="60"/>
      <c r="D30" s="59"/>
      <c r="E30" s="55"/>
      <c r="F30" s="232"/>
      <c r="G30" s="232"/>
      <c r="H30" s="21"/>
      <c r="J30" s="45"/>
      <c r="K30" s="45"/>
      <c r="L30" s="45"/>
      <c r="M30" s="53"/>
      <c r="N30" s="48"/>
      <c r="O30" s="46"/>
      <c r="P30" s="46"/>
      <c r="Q30" s="46"/>
      <c r="R30" s="46"/>
    </row>
    <row r="32" spans="1:18" ht="74.25" customHeight="1">
      <c r="A32" s="6"/>
      <c r="B32" s="29" t="s">
        <v>156</v>
      </c>
      <c r="C32" s="29" t="s">
        <v>0</v>
      </c>
      <c r="D32" s="29" t="s">
        <v>27</v>
      </c>
      <c r="E32" s="29" t="s">
        <v>26</v>
      </c>
      <c r="F32" s="127" t="s">
        <v>25</v>
      </c>
      <c r="G32" s="128" t="s">
        <v>28</v>
      </c>
    </row>
    <row r="33" spans="1:7" ht="15.75">
      <c r="A33" s="30" t="s">
        <v>29</v>
      </c>
      <c r="B33" s="12"/>
      <c r="C33" s="12"/>
      <c r="D33" s="31"/>
      <c r="E33" s="159"/>
      <c r="F33" s="129"/>
      <c r="G33" s="130">
        <f>AVERAGE(F34:F38)</f>
        <v>0</v>
      </c>
    </row>
    <row r="34" spans="1:7" ht="25.5">
      <c r="A34" s="269"/>
      <c r="B34" s="250">
        <v>1</v>
      </c>
      <c r="C34" s="252" t="s">
        <v>158</v>
      </c>
      <c r="D34" s="169" t="s">
        <v>14</v>
      </c>
      <c r="E34" s="170">
        <v>0</v>
      </c>
      <c r="F34" s="246">
        <f>AVERAGE(E34:E35)</f>
        <v>0</v>
      </c>
      <c r="G34" s="234"/>
    </row>
    <row r="35" spans="1:7" ht="39" thickBot="1">
      <c r="A35" s="270"/>
      <c r="B35" s="251"/>
      <c r="C35" s="253"/>
      <c r="D35" s="36" t="s">
        <v>52</v>
      </c>
      <c r="E35" s="171">
        <v>0</v>
      </c>
      <c r="F35" s="247"/>
      <c r="G35" s="235"/>
    </row>
    <row r="36" spans="1:7" ht="38.25">
      <c r="A36" s="270"/>
      <c r="B36" s="240">
        <v>2</v>
      </c>
      <c r="C36" s="242" t="s">
        <v>159</v>
      </c>
      <c r="D36" s="172" t="s">
        <v>48</v>
      </c>
      <c r="E36" s="173">
        <v>0</v>
      </c>
      <c r="F36" s="246">
        <f>AVERAGE(E36:E37)</f>
        <v>0</v>
      </c>
      <c r="G36" s="235"/>
    </row>
    <row r="37" spans="1:7" ht="39" thickBot="1">
      <c r="A37" s="283"/>
      <c r="B37" s="240"/>
      <c r="C37" s="242"/>
      <c r="D37" s="174" t="s">
        <v>53</v>
      </c>
      <c r="E37" s="175">
        <v>0</v>
      </c>
      <c r="F37" s="257"/>
      <c r="G37" s="235"/>
    </row>
    <row r="38" spans="1:7" ht="51.75" thickBot="1">
      <c r="A38" s="25"/>
      <c r="B38" s="134">
        <v>3</v>
      </c>
      <c r="C38" s="176" t="s">
        <v>41</v>
      </c>
      <c r="D38" s="177" t="s">
        <v>42</v>
      </c>
      <c r="E38" s="178">
        <v>0</v>
      </c>
      <c r="F38" s="179">
        <f>AVERAGE(E38)</f>
        <v>0</v>
      </c>
      <c r="G38" s="229"/>
    </row>
    <row r="39" spans="1:7" ht="16.5" thickBot="1">
      <c r="A39" s="30" t="s">
        <v>120</v>
      </c>
      <c r="B39" s="167"/>
      <c r="C39" s="180"/>
      <c r="D39" s="181"/>
      <c r="E39" s="182"/>
      <c r="F39" s="183"/>
      <c r="G39" s="131">
        <f>AVERAGE(F40:F43)</f>
        <v>0</v>
      </c>
    </row>
    <row r="40" spans="1:7" ht="38.25">
      <c r="A40" s="269"/>
      <c r="B40" s="250">
        <v>4</v>
      </c>
      <c r="C40" s="252" t="s">
        <v>160</v>
      </c>
      <c r="D40" s="169" t="s">
        <v>15</v>
      </c>
      <c r="E40" s="170">
        <v>0</v>
      </c>
      <c r="F40" s="246">
        <f>AVERAGE(E40:E41)</f>
        <v>0</v>
      </c>
      <c r="G40" s="235"/>
    </row>
    <row r="41" spans="1:7" ht="51.75" thickBot="1">
      <c r="A41" s="270"/>
      <c r="B41" s="251"/>
      <c r="C41" s="253"/>
      <c r="D41" s="36" t="s">
        <v>54</v>
      </c>
      <c r="E41" s="171">
        <v>0</v>
      </c>
      <c r="F41" s="247"/>
      <c r="G41" s="235"/>
    </row>
    <row r="42" spans="1:7" ht="38.25">
      <c r="A42" s="270"/>
      <c r="B42" s="240">
        <v>5</v>
      </c>
      <c r="C42" s="242" t="s">
        <v>161</v>
      </c>
      <c r="D42" s="184" t="s">
        <v>55</v>
      </c>
      <c r="E42" s="185">
        <v>0</v>
      </c>
      <c r="F42" s="257">
        <f>AVERAGE(E42:E43)</f>
        <v>0</v>
      </c>
      <c r="G42" s="235"/>
    </row>
    <row r="43" spans="1:7" ht="39" thickBot="1">
      <c r="A43" s="283"/>
      <c r="B43" s="241"/>
      <c r="C43" s="243"/>
      <c r="D43" s="187" t="s">
        <v>56</v>
      </c>
      <c r="E43" s="188">
        <v>0</v>
      </c>
      <c r="F43" s="247"/>
      <c r="G43" s="235"/>
    </row>
    <row r="44" spans="1:7" ht="16.5" thickBot="1">
      <c r="A44" s="30" t="s">
        <v>135</v>
      </c>
      <c r="B44" s="167"/>
      <c r="C44" s="180"/>
      <c r="D44" s="189"/>
      <c r="E44" s="190"/>
      <c r="F44" s="191"/>
      <c r="G44" s="131">
        <f>AVERAGE(F45:F47)</f>
        <v>0</v>
      </c>
    </row>
    <row r="45" spans="1:7" ht="38.25">
      <c r="A45" s="23"/>
      <c r="B45" s="250">
        <v>6</v>
      </c>
      <c r="C45" s="255" t="s">
        <v>162</v>
      </c>
      <c r="D45" s="192" t="s">
        <v>57</v>
      </c>
      <c r="E45" s="139">
        <v>0</v>
      </c>
      <c r="F45" s="246">
        <f>AVERAGE(E45:E46)</f>
        <v>0</v>
      </c>
      <c r="G45" s="228"/>
    </row>
    <row r="46" spans="1:7" ht="51.75" thickBot="1">
      <c r="A46" s="23"/>
      <c r="B46" s="251"/>
      <c r="C46" s="256"/>
      <c r="D46" s="193" t="s">
        <v>16</v>
      </c>
      <c r="E46" s="194">
        <v>0</v>
      </c>
      <c r="F46" s="247"/>
      <c r="G46" s="228"/>
    </row>
    <row r="47" spans="1:7" ht="46.5" customHeight="1" thickBot="1">
      <c r="A47" s="23"/>
      <c r="B47" s="135">
        <v>7</v>
      </c>
      <c r="C47" s="195" t="s">
        <v>163</v>
      </c>
      <c r="D47" s="196" t="s">
        <v>7</v>
      </c>
      <c r="E47" s="197">
        <v>0</v>
      </c>
      <c r="F47" s="198">
        <f>AVERAGE(E47)</f>
        <v>0</v>
      </c>
      <c r="G47" s="228"/>
    </row>
    <row r="48" spans="1:7" ht="16.5" thickBot="1">
      <c r="A48" s="30" t="s">
        <v>30</v>
      </c>
      <c r="B48" s="168"/>
      <c r="C48" s="56"/>
      <c r="D48" s="189"/>
      <c r="E48" s="160"/>
      <c r="F48" s="132"/>
      <c r="G48" s="131">
        <f>AVERAGE(F49:F55)</f>
        <v>0</v>
      </c>
    </row>
    <row r="49" spans="1:7" ht="71.25" customHeight="1">
      <c r="A49" s="23"/>
      <c r="B49" s="250">
        <v>8</v>
      </c>
      <c r="C49" s="255" t="s">
        <v>164</v>
      </c>
      <c r="D49" s="169" t="s">
        <v>49</v>
      </c>
      <c r="E49" s="170">
        <v>0</v>
      </c>
      <c r="F49" s="246">
        <f>AVERAGE(E49:E52)</f>
        <v>0</v>
      </c>
      <c r="G49" s="228"/>
    </row>
    <row r="50" spans="1:7" ht="38.25">
      <c r="A50" s="23"/>
      <c r="B50" s="240"/>
      <c r="C50" s="284"/>
      <c r="D50" s="169" t="s">
        <v>121</v>
      </c>
      <c r="E50" s="173">
        <v>0</v>
      </c>
      <c r="F50" s="257"/>
      <c r="G50" s="228"/>
    </row>
    <row r="51" spans="1:7" ht="43.5" customHeight="1">
      <c r="A51" s="23"/>
      <c r="B51" s="240"/>
      <c r="C51" s="284"/>
      <c r="D51" s="172" t="s">
        <v>43</v>
      </c>
      <c r="E51" s="173">
        <v>0</v>
      </c>
      <c r="F51" s="257"/>
      <c r="G51" s="228"/>
    </row>
    <row r="52" spans="1:7" ht="39" thickBot="1">
      <c r="A52" s="23"/>
      <c r="B52" s="251"/>
      <c r="C52" s="256"/>
      <c r="D52" s="199" t="s">
        <v>50</v>
      </c>
      <c r="E52" s="200">
        <v>0</v>
      </c>
      <c r="F52" s="247"/>
      <c r="G52" s="228"/>
    </row>
    <row r="53" spans="1:7" ht="63.75">
      <c r="A53" s="23"/>
      <c r="B53" s="240">
        <v>9</v>
      </c>
      <c r="C53" s="242" t="s">
        <v>165</v>
      </c>
      <c r="D53" s="201" t="s">
        <v>44</v>
      </c>
      <c r="E53" s="173">
        <v>0</v>
      </c>
      <c r="F53" s="257">
        <f>AVERAGE(E53:E55)</f>
        <v>0</v>
      </c>
      <c r="G53" s="228"/>
    </row>
    <row r="54" spans="1:7" ht="63.75">
      <c r="A54" s="23"/>
      <c r="B54" s="240"/>
      <c r="C54" s="242"/>
      <c r="D54" s="172" t="s">
        <v>18</v>
      </c>
      <c r="E54" s="173">
        <v>0</v>
      </c>
      <c r="F54" s="257"/>
      <c r="G54" s="228"/>
    </row>
    <row r="55" spans="1:7" ht="39" thickBot="1">
      <c r="A55" s="24"/>
      <c r="B55" s="241"/>
      <c r="C55" s="243"/>
      <c r="D55" s="169" t="s">
        <v>17</v>
      </c>
      <c r="E55" s="170">
        <v>0</v>
      </c>
      <c r="F55" s="245"/>
      <c r="G55" s="230"/>
    </row>
    <row r="56" spans="1:7" ht="16.5" thickBot="1">
      <c r="A56" s="30" t="s">
        <v>31</v>
      </c>
      <c r="B56" s="168"/>
      <c r="C56" s="56"/>
      <c r="D56" s="189"/>
      <c r="E56" s="190"/>
      <c r="F56" s="191"/>
      <c r="G56" s="131">
        <f>AVERAGE(F57:F62)</f>
        <v>0</v>
      </c>
    </row>
    <row r="57" spans="1:7" ht="63.75">
      <c r="A57" s="11"/>
      <c r="B57" s="250">
        <v>10</v>
      </c>
      <c r="C57" s="242" t="s">
        <v>35</v>
      </c>
      <c r="D57" s="35" t="s">
        <v>45</v>
      </c>
      <c r="E57" s="170">
        <v>0</v>
      </c>
      <c r="F57" s="246">
        <f>AVERAGE(E57:E59)</f>
        <v>0</v>
      </c>
      <c r="G57" s="234"/>
    </row>
    <row r="58" spans="1:7" ht="51">
      <c r="B58" s="240"/>
      <c r="C58" s="242"/>
      <c r="D58" s="174" t="s">
        <v>118</v>
      </c>
      <c r="E58" s="185">
        <v>0</v>
      </c>
      <c r="F58" s="257"/>
      <c r="G58" s="235"/>
    </row>
    <row r="59" spans="1:7" ht="55.5" customHeight="1" thickBot="1">
      <c r="B59" s="251"/>
      <c r="C59" s="253"/>
      <c r="D59" s="36" t="s">
        <v>119</v>
      </c>
      <c r="E59" s="171">
        <v>0</v>
      </c>
      <c r="F59" s="247"/>
      <c r="G59" s="236"/>
    </row>
    <row r="60" spans="1:7" ht="71.25" customHeight="1" thickBot="1">
      <c r="B60" s="134">
        <v>11</v>
      </c>
      <c r="C60" s="202" t="s">
        <v>36</v>
      </c>
      <c r="D60" s="199" t="s">
        <v>51</v>
      </c>
      <c r="E60" s="200">
        <v>0</v>
      </c>
      <c r="F60" s="233">
        <f>AVERAGE(E60)</f>
        <v>0</v>
      </c>
      <c r="G60" s="235"/>
    </row>
    <row r="61" spans="1:7" ht="51">
      <c r="B61" s="240">
        <v>12</v>
      </c>
      <c r="C61" s="282" t="s">
        <v>166</v>
      </c>
      <c r="D61" s="172" t="s">
        <v>58</v>
      </c>
      <c r="E61" s="173">
        <v>0</v>
      </c>
      <c r="F61" s="257">
        <f>AVERAGE(E61:E62)</f>
        <v>0</v>
      </c>
      <c r="G61" s="235"/>
    </row>
    <row r="62" spans="1:7" ht="64.5" thickBot="1">
      <c r="B62" s="241"/>
      <c r="C62" s="243"/>
      <c r="D62" s="169" t="s">
        <v>19</v>
      </c>
      <c r="E62" s="170">
        <v>0</v>
      </c>
      <c r="F62" s="245"/>
      <c r="G62" s="237"/>
    </row>
    <row r="63" spans="1:7" ht="16.5" thickBot="1">
      <c r="A63" s="30" t="s">
        <v>117</v>
      </c>
      <c r="B63" s="168"/>
      <c r="C63" s="56"/>
      <c r="D63" s="189"/>
      <c r="E63" s="190"/>
      <c r="F63" s="191"/>
      <c r="G63" s="131">
        <f>AVERAGE(F64:F68)</f>
        <v>0</v>
      </c>
    </row>
    <row r="64" spans="1:7" ht="63.75">
      <c r="A64" s="269"/>
      <c r="B64" s="250">
        <v>13</v>
      </c>
      <c r="C64" s="252" t="s">
        <v>167</v>
      </c>
      <c r="D64" s="169" t="s">
        <v>20</v>
      </c>
      <c r="E64" s="170">
        <v>0</v>
      </c>
      <c r="F64" s="246">
        <f>AVERAGE(E64:E65)</f>
        <v>0</v>
      </c>
      <c r="G64" s="234"/>
    </row>
    <row r="65" spans="1:7" ht="39" thickBot="1">
      <c r="A65" s="270"/>
      <c r="B65" s="251"/>
      <c r="C65" s="253"/>
      <c r="D65" s="36" t="s">
        <v>21</v>
      </c>
      <c r="E65" s="171">
        <v>0</v>
      </c>
      <c r="F65" s="247"/>
      <c r="G65" s="235"/>
    </row>
    <row r="66" spans="1:7" ht="51">
      <c r="A66" s="270"/>
      <c r="B66" s="240">
        <v>14</v>
      </c>
      <c r="C66" s="242" t="s">
        <v>168</v>
      </c>
      <c r="D66" s="169" t="s">
        <v>123</v>
      </c>
      <c r="E66" s="185">
        <v>0</v>
      </c>
      <c r="F66" s="257">
        <f>AVERAGE(E66:E68)</f>
        <v>0</v>
      </c>
      <c r="G66" s="235"/>
    </row>
    <row r="67" spans="1:7" ht="39" thickBot="1">
      <c r="A67" s="270"/>
      <c r="B67" s="240"/>
      <c r="C67" s="242"/>
      <c r="D67" s="169" t="s">
        <v>122</v>
      </c>
      <c r="E67" s="171">
        <v>0</v>
      </c>
      <c r="F67" s="257"/>
      <c r="G67" s="235"/>
    </row>
    <row r="68" spans="1:7" ht="51.75" thickBot="1">
      <c r="A68" s="283"/>
      <c r="B68" s="241">
        <v>12</v>
      </c>
      <c r="C68" s="243"/>
      <c r="D68" s="169" t="s">
        <v>22</v>
      </c>
      <c r="E68" s="188">
        <v>0</v>
      </c>
      <c r="F68" s="245"/>
      <c r="G68" s="237"/>
    </row>
    <row r="69" spans="1:7" ht="16.5" thickBot="1">
      <c r="A69" s="30" t="s">
        <v>38</v>
      </c>
      <c r="B69" s="168"/>
      <c r="C69" s="56"/>
      <c r="D69" s="219"/>
      <c r="E69" s="220"/>
      <c r="F69" s="221"/>
      <c r="G69" s="131">
        <f>AVERAGE(F70:F77)</f>
        <v>0</v>
      </c>
    </row>
    <row r="70" spans="1:7" ht="25.5" customHeight="1">
      <c r="A70" s="269"/>
      <c r="B70" s="250">
        <v>15</v>
      </c>
      <c r="C70" s="252" t="s">
        <v>124</v>
      </c>
      <c r="D70" s="274" t="s">
        <v>125</v>
      </c>
      <c r="E70" s="276">
        <v>0</v>
      </c>
      <c r="F70" s="246">
        <f>AVERAGE(E70)</f>
        <v>0</v>
      </c>
      <c r="G70" s="234"/>
    </row>
    <row r="71" spans="1:7" ht="13.5" thickBot="1">
      <c r="A71" s="270"/>
      <c r="B71" s="272"/>
      <c r="C71" s="273"/>
      <c r="D71" s="275"/>
      <c r="E71" s="277"/>
      <c r="F71" s="258"/>
      <c r="G71" s="259"/>
    </row>
    <row r="72" spans="1:7" ht="48.75" customHeight="1" thickBot="1">
      <c r="A72" s="271"/>
      <c r="B72" s="261">
        <v>16</v>
      </c>
      <c r="C72" s="262" t="s">
        <v>126</v>
      </c>
      <c r="D72" s="203" t="s">
        <v>127</v>
      </c>
      <c r="E72" s="204">
        <v>0</v>
      </c>
      <c r="F72" s="264">
        <f>(E73+E72)/2</f>
        <v>0</v>
      </c>
      <c r="G72" s="259"/>
    </row>
    <row r="73" spans="1:7" ht="39" thickBot="1">
      <c r="A73" s="271"/>
      <c r="B73" s="240"/>
      <c r="C73" s="263"/>
      <c r="D73" s="203" t="s">
        <v>128</v>
      </c>
      <c r="E73" s="197">
        <v>0</v>
      </c>
      <c r="F73" s="265"/>
      <c r="G73" s="259"/>
    </row>
    <row r="74" spans="1:7" ht="39" thickBot="1">
      <c r="A74" s="271"/>
      <c r="B74" s="261">
        <v>17</v>
      </c>
      <c r="C74" s="278" t="s">
        <v>1</v>
      </c>
      <c r="D74" s="203" t="s">
        <v>129</v>
      </c>
      <c r="E74" s="204">
        <v>0</v>
      </c>
      <c r="F74" s="264">
        <f>AVERAGE(E74:E76)</f>
        <v>0</v>
      </c>
      <c r="G74" s="259"/>
    </row>
    <row r="75" spans="1:7" ht="51.75" thickBot="1">
      <c r="A75" s="271"/>
      <c r="B75" s="240"/>
      <c r="C75" s="279"/>
      <c r="D75" s="203" t="s">
        <v>157</v>
      </c>
      <c r="E75" s="197">
        <v>0</v>
      </c>
      <c r="F75" s="265"/>
      <c r="G75" s="259"/>
    </row>
    <row r="76" spans="1:7" ht="51.75" thickBot="1">
      <c r="A76" s="271"/>
      <c r="B76" s="251"/>
      <c r="C76" s="280"/>
      <c r="D76" s="203" t="s">
        <v>2</v>
      </c>
      <c r="E76" s="205">
        <v>0</v>
      </c>
      <c r="F76" s="266"/>
      <c r="G76" s="259"/>
    </row>
    <row r="77" spans="1:7" ht="63.75" customHeight="1" thickBot="1">
      <c r="A77" s="270"/>
      <c r="B77" s="136">
        <v>18</v>
      </c>
      <c r="C77" s="26" t="s">
        <v>46</v>
      </c>
      <c r="D77" s="203" t="s">
        <v>59</v>
      </c>
      <c r="E77" s="206">
        <v>0</v>
      </c>
      <c r="F77" s="207">
        <f>E77</f>
        <v>0</v>
      </c>
      <c r="G77" s="260"/>
    </row>
    <row r="78" spans="1:7" ht="16.5" thickBot="1">
      <c r="A78" s="30" t="s">
        <v>32</v>
      </c>
      <c r="B78" s="168"/>
      <c r="C78" s="56"/>
      <c r="D78" s="189"/>
      <c r="E78" s="190"/>
      <c r="F78" s="208"/>
      <c r="G78" s="131">
        <f>AVERAGE(F79:F81)</f>
        <v>0</v>
      </c>
    </row>
    <row r="79" spans="1:7" ht="63.75">
      <c r="A79" s="22"/>
      <c r="B79" s="250">
        <v>19</v>
      </c>
      <c r="C79" s="255" t="s">
        <v>169</v>
      </c>
      <c r="D79" s="169" t="s">
        <v>23</v>
      </c>
      <c r="E79" s="170">
        <v>0</v>
      </c>
      <c r="F79" s="246">
        <f>AVERAGE(E79:E80)</f>
        <v>0</v>
      </c>
      <c r="G79" s="281"/>
    </row>
    <row r="80" spans="1:7" ht="51.75" thickBot="1">
      <c r="A80" s="23"/>
      <c r="B80" s="251"/>
      <c r="C80" s="256"/>
      <c r="D80" s="199" t="s">
        <v>24</v>
      </c>
      <c r="E80" s="171">
        <v>0</v>
      </c>
      <c r="F80" s="247"/>
      <c r="G80" s="267"/>
    </row>
    <row r="81" spans="1:7" ht="51.75" thickBot="1">
      <c r="A81" s="23"/>
      <c r="B81" s="135">
        <v>20</v>
      </c>
      <c r="C81" s="209" t="s">
        <v>170</v>
      </c>
      <c r="D81" s="184" t="s">
        <v>3</v>
      </c>
      <c r="E81" s="185">
        <v>0</v>
      </c>
      <c r="F81" s="198">
        <f>AVERAGE(E81)</f>
        <v>0</v>
      </c>
      <c r="G81" s="228"/>
    </row>
    <row r="82" spans="1:7" ht="16.5" thickBot="1">
      <c r="A82" s="30" t="s">
        <v>33</v>
      </c>
      <c r="B82" s="168"/>
      <c r="C82" s="56"/>
      <c r="D82" s="189"/>
      <c r="E82" s="210"/>
      <c r="F82" s="211"/>
      <c r="G82" s="131">
        <f>AVERAGE(F83:F85)</f>
        <v>0</v>
      </c>
    </row>
    <row r="83" spans="1:7" ht="39" thickBot="1">
      <c r="A83" s="23"/>
      <c r="B83" s="137">
        <v>21</v>
      </c>
      <c r="C83" s="212" t="s">
        <v>171</v>
      </c>
      <c r="D83" s="36" t="s">
        <v>115</v>
      </c>
      <c r="E83" s="171">
        <v>0</v>
      </c>
      <c r="F83" s="213">
        <f>AVERAGE(E83)</f>
        <v>0</v>
      </c>
      <c r="G83" s="228"/>
    </row>
    <row r="84" spans="1:7" ht="38.25">
      <c r="A84" s="23"/>
      <c r="B84" s="240">
        <v>22</v>
      </c>
      <c r="C84" s="242" t="s">
        <v>172</v>
      </c>
      <c r="D84" s="184" t="s">
        <v>116</v>
      </c>
      <c r="E84" s="185">
        <v>0</v>
      </c>
      <c r="F84" s="257">
        <f>AVERAGE(E84:E85)</f>
        <v>0</v>
      </c>
      <c r="G84" s="267"/>
    </row>
    <row r="85" spans="1:7" ht="26.25" thickBot="1">
      <c r="A85" s="23"/>
      <c r="B85" s="241"/>
      <c r="C85" s="243"/>
      <c r="D85" s="187" t="s">
        <v>37</v>
      </c>
      <c r="E85" s="188">
        <v>0</v>
      </c>
      <c r="F85" s="245"/>
      <c r="G85" s="268"/>
    </row>
    <row r="86" spans="1:7" ht="16.5" thickBot="1">
      <c r="A86" s="56" t="s">
        <v>146</v>
      </c>
      <c r="B86" s="168"/>
      <c r="C86" s="56"/>
      <c r="D86" s="189"/>
      <c r="E86" s="210"/>
      <c r="F86" s="211"/>
      <c r="G86" s="131">
        <f>AVERAGE(F87:F89)</f>
        <v>0</v>
      </c>
    </row>
    <row r="87" spans="1:7" ht="38.25">
      <c r="A87" s="23"/>
      <c r="B87" s="250">
        <v>23</v>
      </c>
      <c r="C87" s="252" t="s">
        <v>130</v>
      </c>
      <c r="D87" s="169" t="s">
        <v>132</v>
      </c>
      <c r="E87" s="170">
        <v>0</v>
      </c>
      <c r="F87" s="246">
        <f>AVERAGE(E87:E88)</f>
        <v>0</v>
      </c>
      <c r="G87" s="228"/>
    </row>
    <row r="88" spans="1:7" ht="43.5" customHeight="1" thickBot="1">
      <c r="A88" s="23"/>
      <c r="B88" s="251"/>
      <c r="C88" s="253"/>
      <c r="D88" s="199" t="s">
        <v>131</v>
      </c>
      <c r="E88" s="171">
        <v>0</v>
      </c>
      <c r="F88" s="247"/>
      <c r="G88" s="228"/>
    </row>
    <row r="89" spans="1:7" ht="82.5" customHeight="1" thickBot="1">
      <c r="A89" s="24"/>
      <c r="B89" s="138">
        <v>24</v>
      </c>
      <c r="C89" s="186" t="s">
        <v>133</v>
      </c>
      <c r="D89" s="172" t="s">
        <v>134</v>
      </c>
      <c r="E89" s="173">
        <v>0</v>
      </c>
      <c r="F89" s="214">
        <f>AVERAGE(E89)</f>
        <v>0</v>
      </c>
      <c r="G89" s="230"/>
    </row>
    <row r="90" spans="1:7" ht="16.5" thickBot="1">
      <c r="A90" s="56" t="s">
        <v>144</v>
      </c>
      <c r="B90" s="168"/>
      <c r="C90" s="56"/>
      <c r="D90" s="189"/>
      <c r="E90" s="210"/>
      <c r="F90" s="211"/>
      <c r="G90" s="131">
        <f>AVERAGE(F91:F94)</f>
        <v>0</v>
      </c>
    </row>
    <row r="91" spans="1:7" ht="51">
      <c r="A91" s="22"/>
      <c r="B91" s="250">
        <v>25</v>
      </c>
      <c r="C91" s="252" t="s">
        <v>173</v>
      </c>
      <c r="D91" s="169" t="s">
        <v>152</v>
      </c>
      <c r="E91" s="170">
        <v>0</v>
      </c>
      <c r="F91" s="246">
        <f>AVERAGE(E91:E92)</f>
        <v>0</v>
      </c>
      <c r="G91" s="227"/>
    </row>
    <row r="92" spans="1:7" ht="51.75" thickBot="1">
      <c r="A92" s="23"/>
      <c r="B92" s="251"/>
      <c r="C92" s="253"/>
      <c r="D92" s="36" t="s">
        <v>153</v>
      </c>
      <c r="E92" s="171">
        <v>0</v>
      </c>
      <c r="F92" s="247"/>
      <c r="G92" s="228"/>
    </row>
    <row r="93" spans="1:7" ht="63.75">
      <c r="A93" s="23"/>
      <c r="B93" s="240">
        <v>26</v>
      </c>
      <c r="C93" s="242" t="s">
        <v>174</v>
      </c>
      <c r="D93" s="184" t="s">
        <v>154</v>
      </c>
      <c r="E93" s="185">
        <v>0</v>
      </c>
      <c r="F93" s="244">
        <f>AVERAGE(E93:E94)</f>
        <v>0</v>
      </c>
      <c r="G93" s="228"/>
    </row>
    <row r="94" spans="1:7" ht="64.5" thickBot="1">
      <c r="A94" s="23"/>
      <c r="B94" s="241"/>
      <c r="C94" s="243"/>
      <c r="D94" s="174" t="s">
        <v>155</v>
      </c>
      <c r="E94" s="188">
        <v>0</v>
      </c>
      <c r="F94" s="245"/>
      <c r="G94" s="228"/>
    </row>
    <row r="95" spans="1:7" ht="16.5" thickBot="1">
      <c r="A95" s="30" t="s">
        <v>34</v>
      </c>
      <c r="B95" s="168"/>
      <c r="C95" s="56"/>
      <c r="D95" s="189"/>
      <c r="E95" s="161"/>
      <c r="F95" s="211"/>
      <c r="G95" s="131">
        <f>AVERAGE(F96:F98)</f>
        <v>0</v>
      </c>
    </row>
    <row r="96" spans="1:7" ht="71.25" customHeight="1" thickBot="1">
      <c r="A96" s="23"/>
      <c r="B96" s="137">
        <v>27</v>
      </c>
      <c r="C96" s="212" t="s">
        <v>175</v>
      </c>
      <c r="D96" s="36" t="s">
        <v>4</v>
      </c>
      <c r="E96" s="194">
        <v>0</v>
      </c>
      <c r="F96" s="213">
        <f>AVERAGE(E96)</f>
        <v>0</v>
      </c>
      <c r="G96" s="228"/>
    </row>
    <row r="97" spans="1:7" ht="72" customHeight="1" thickBot="1">
      <c r="A97" s="23"/>
      <c r="B97" s="134">
        <v>28</v>
      </c>
      <c r="C97" s="215" t="s">
        <v>176</v>
      </c>
      <c r="D97" s="216" t="s">
        <v>5</v>
      </c>
      <c r="E97" s="217">
        <v>0</v>
      </c>
      <c r="F97" s="218">
        <f>AVERAGE(E97)</f>
        <v>0</v>
      </c>
      <c r="G97" s="228"/>
    </row>
    <row r="98" spans="1:7" ht="63" customHeight="1" thickBot="1">
      <c r="A98" s="23"/>
      <c r="B98" s="134">
        <v>29</v>
      </c>
      <c r="C98" s="215" t="s">
        <v>39</v>
      </c>
      <c r="D98" s="216" t="s">
        <v>47</v>
      </c>
      <c r="E98" s="178">
        <v>0</v>
      </c>
      <c r="F98" s="218">
        <f>AVERAGE(E98)</f>
        <v>0</v>
      </c>
      <c r="G98" s="230"/>
    </row>
    <row r="99" spans="1:7">
      <c r="E99" s="27">
        <v>0</v>
      </c>
      <c r="F99" s="133"/>
    </row>
    <row r="100" spans="1:7">
      <c r="F100" s="133"/>
    </row>
    <row r="101" spans="1:7">
      <c r="F101" s="133"/>
    </row>
    <row r="102" spans="1:7">
      <c r="F102" s="133"/>
    </row>
    <row r="103" spans="1:7">
      <c r="F103" s="133"/>
    </row>
    <row r="104" spans="1:7">
      <c r="F104" s="133"/>
    </row>
    <row r="105" spans="1:7">
      <c r="F105" s="133"/>
    </row>
    <row r="106" spans="1:7">
      <c r="F106" s="133"/>
    </row>
    <row r="107" spans="1:7" ht="13.5" customHeight="1"/>
  </sheetData>
  <sheetProtection sheet="1" objects="1" scenarios="1"/>
  <mergeCells count="85">
    <mergeCell ref="A34:A37"/>
    <mergeCell ref="B34:B35"/>
    <mergeCell ref="C34:C35"/>
    <mergeCell ref="F34:F35"/>
    <mergeCell ref="G34:G37"/>
    <mergeCell ref="B36:B37"/>
    <mergeCell ref="C36:C37"/>
    <mergeCell ref="F36:F37"/>
    <mergeCell ref="A40:A43"/>
    <mergeCell ref="B40:B41"/>
    <mergeCell ref="C40:C41"/>
    <mergeCell ref="F40:F41"/>
    <mergeCell ref="G40:G43"/>
    <mergeCell ref="B42:B43"/>
    <mergeCell ref="C42:C43"/>
    <mergeCell ref="F42:F43"/>
    <mergeCell ref="B45:B46"/>
    <mergeCell ref="C45:C46"/>
    <mergeCell ref="F45:F46"/>
    <mergeCell ref="B49:B52"/>
    <mergeCell ref="C49:C52"/>
    <mergeCell ref="F49:F52"/>
    <mergeCell ref="B53:B55"/>
    <mergeCell ref="C53:C55"/>
    <mergeCell ref="F53:F55"/>
    <mergeCell ref="B57:B59"/>
    <mergeCell ref="C57:C59"/>
    <mergeCell ref="F57:F59"/>
    <mergeCell ref="B61:B62"/>
    <mergeCell ref="C61:C62"/>
    <mergeCell ref="F61:F62"/>
    <mergeCell ref="A64:A68"/>
    <mergeCell ref="B64:B65"/>
    <mergeCell ref="C64:C65"/>
    <mergeCell ref="F64:F65"/>
    <mergeCell ref="B66:B68"/>
    <mergeCell ref="C66:C68"/>
    <mergeCell ref="F66:F68"/>
    <mergeCell ref="B74:B76"/>
    <mergeCell ref="F74:F76"/>
    <mergeCell ref="G84:G85"/>
    <mergeCell ref="A70:A77"/>
    <mergeCell ref="B70:B71"/>
    <mergeCell ref="C70:C71"/>
    <mergeCell ref="D70:D71"/>
    <mergeCell ref="E70:E71"/>
    <mergeCell ref="C74:C76"/>
    <mergeCell ref="G79:G80"/>
    <mergeCell ref="F72:F73"/>
    <mergeCell ref="B15:C15"/>
    <mergeCell ref="B87:B88"/>
    <mergeCell ref="C87:C88"/>
    <mergeCell ref="F87:F88"/>
    <mergeCell ref="B91:B92"/>
    <mergeCell ref="C91:C92"/>
    <mergeCell ref="F91:F92"/>
    <mergeCell ref="F15:G15"/>
    <mergeCell ref="B79:B80"/>
    <mergeCell ref="C79:C80"/>
    <mergeCell ref="C84:C85"/>
    <mergeCell ref="F84:F85"/>
    <mergeCell ref="F70:F71"/>
    <mergeCell ref="G70:G77"/>
    <mergeCell ref="B72:B73"/>
    <mergeCell ref="C72:C73"/>
    <mergeCell ref="B93:B94"/>
    <mergeCell ref="C93:C94"/>
    <mergeCell ref="F93:F94"/>
    <mergeCell ref="F79:F80"/>
    <mergeCell ref="B84:B85"/>
    <mergeCell ref="F16:G16"/>
    <mergeCell ref="F17:G17"/>
    <mergeCell ref="F18:G18"/>
    <mergeCell ref="F19:G19"/>
    <mergeCell ref="F20:G20"/>
    <mergeCell ref="F21:G21"/>
    <mergeCell ref="F22:G22"/>
    <mergeCell ref="F23:G23"/>
    <mergeCell ref="F24:G24"/>
    <mergeCell ref="F25:G25"/>
    <mergeCell ref="G57:G62"/>
    <mergeCell ref="G64:G68"/>
    <mergeCell ref="F26:G26"/>
    <mergeCell ref="F27:G27"/>
    <mergeCell ref="F29:G29"/>
  </mergeCells>
  <conditionalFormatting sqref="J29:L30">
    <cfRule type="cellIs" dxfId="4" priority="1" stopIfTrue="1" operator="greaterThan">
      <formula>5</formula>
    </cfRule>
  </conditionalFormatting>
  <dataValidations count="1">
    <dataValidation type="decimal" allowBlank="1" showInputMessage="1" showErrorMessage="1" errorTitle="ERROR" error="Each PPD assessment variable should have a value between 0 and 10" sqref="E34:E38 E40:E43 E45:E47 E49:E55 E57:E62 E64:E68 E70:E77 E79:E81 E83:E85 E87:E89 E91:E94 E96:E98">
      <formula1>0</formula1>
      <formula2>10</formula2>
    </dataValidation>
  </dataValidations>
  <pageMargins left="0.75" right="0.75" top="1" bottom="1" header="0.5" footer="0.5"/>
  <pageSetup paperSize="9" orientation="portrait" r:id="rId1"/>
  <headerFooter alignWithMargins="0"/>
  <drawing r:id="rId2"/>
  <legacyDrawing r:id="rId3"/>
  <controls>
    <control shapeId="22529" r:id="rId4" name="TextBox1"/>
  </controls>
</worksheet>
</file>

<file path=xl/worksheets/sheet2.xml><?xml version="1.0" encoding="utf-8"?>
<worksheet xmlns="http://schemas.openxmlformats.org/spreadsheetml/2006/main" xmlns:r="http://schemas.openxmlformats.org/officeDocument/2006/relationships">
  <sheetPr codeName="Sheet7"/>
  <dimension ref="A1:R172"/>
  <sheetViews>
    <sheetView showGridLines="0" zoomScale="75" workbookViewId="0">
      <selection activeCell="D67" sqref="D67"/>
    </sheetView>
  </sheetViews>
  <sheetFormatPr defaultRowHeight="12.75" outlineLevelRow="1"/>
  <cols>
    <col min="1" max="1" width="34.42578125" customWidth="1"/>
    <col min="2" max="2" width="33.5703125" customWidth="1"/>
    <col min="3" max="3" width="29.28515625" customWidth="1"/>
    <col min="4" max="4" width="33" customWidth="1"/>
    <col min="5" max="5" width="35.5703125" bestFit="1" customWidth="1"/>
    <col min="6" max="6" width="43.42578125" customWidth="1"/>
  </cols>
  <sheetData>
    <row r="1" spans="1:16" ht="26.25">
      <c r="A1" s="76"/>
      <c r="B1" s="77"/>
      <c r="C1" s="76"/>
      <c r="D1" s="76"/>
      <c r="E1" s="76"/>
      <c r="F1" s="78"/>
      <c r="G1" s="76"/>
      <c r="H1" s="76"/>
    </row>
    <row r="2" spans="1:16">
      <c r="A2" s="76"/>
      <c r="B2" s="76"/>
      <c r="C2" s="76"/>
      <c r="D2" s="76"/>
      <c r="E2" s="76"/>
      <c r="F2" s="78"/>
      <c r="G2" s="76"/>
      <c r="H2" s="76"/>
    </row>
    <row r="3" spans="1:16">
      <c r="A3" s="76"/>
      <c r="B3" s="76"/>
      <c r="C3" s="76"/>
      <c r="D3" s="76"/>
      <c r="E3" s="76"/>
      <c r="F3" s="78"/>
      <c r="G3" s="76"/>
      <c r="H3" s="76"/>
    </row>
    <row r="4" spans="1:16">
      <c r="A4" s="76"/>
      <c r="B4" s="76"/>
      <c r="C4" s="76"/>
      <c r="D4" s="76"/>
      <c r="E4" s="76"/>
      <c r="F4" s="78"/>
      <c r="G4" s="76"/>
      <c r="H4" s="76"/>
    </row>
    <row r="5" spans="1:16">
      <c r="A5" s="76"/>
      <c r="B5" s="76"/>
      <c r="C5" s="76"/>
      <c r="D5" s="76"/>
      <c r="E5" s="76"/>
      <c r="F5" s="78"/>
      <c r="G5" s="76"/>
      <c r="H5" s="76"/>
    </row>
    <row r="6" spans="1:16">
      <c r="A6" s="76"/>
      <c r="B6" s="76"/>
      <c r="C6" s="76"/>
      <c r="D6" s="76"/>
      <c r="E6" s="76"/>
      <c r="F6" s="78"/>
      <c r="G6" s="76"/>
      <c r="H6" s="76"/>
    </row>
    <row r="7" spans="1:16">
      <c r="A7" s="76"/>
      <c r="B7" s="76"/>
      <c r="C7" s="76"/>
      <c r="D7" s="76"/>
      <c r="E7" s="76"/>
      <c r="F7" s="78"/>
      <c r="G7" s="76"/>
      <c r="H7" s="76"/>
    </row>
    <row r="8" spans="1:16">
      <c r="A8" s="76"/>
      <c r="B8" s="76"/>
      <c r="C8" s="76"/>
      <c r="D8" s="76"/>
      <c r="E8" s="76"/>
      <c r="F8" s="78"/>
      <c r="G8" s="76"/>
      <c r="H8" s="76"/>
    </row>
    <row r="9" spans="1:16">
      <c r="A9" s="76"/>
      <c r="B9" s="76"/>
      <c r="C9" s="76"/>
      <c r="D9" s="76"/>
      <c r="E9" s="76"/>
      <c r="F9" s="78"/>
      <c r="G9" s="76"/>
      <c r="H9" s="76"/>
    </row>
    <row r="10" spans="1:16">
      <c r="A10" s="76"/>
      <c r="B10" s="76"/>
      <c r="C10" s="76"/>
      <c r="D10" s="76"/>
      <c r="E10" s="76"/>
      <c r="F10" s="78"/>
      <c r="G10" s="76"/>
      <c r="H10" s="76"/>
    </row>
    <row r="11" spans="1:16" ht="15.75">
      <c r="A11" s="76"/>
      <c r="B11" s="79"/>
      <c r="C11" s="76"/>
      <c r="D11" s="76"/>
      <c r="E11" s="76"/>
      <c r="F11" s="78"/>
      <c r="G11" s="76"/>
      <c r="H11" s="76"/>
    </row>
    <row r="12" spans="1:16">
      <c r="A12" s="80" t="s">
        <v>8</v>
      </c>
      <c r="B12" s="81"/>
      <c r="C12" s="81"/>
      <c r="D12" s="81"/>
      <c r="E12" s="81"/>
      <c r="F12" s="81"/>
      <c r="G12" s="81"/>
      <c r="H12" s="76"/>
    </row>
    <row r="13" spans="1:16">
      <c r="A13" s="80" t="s">
        <v>9</v>
      </c>
      <c r="B13" s="81"/>
      <c r="C13" s="81"/>
      <c r="D13" s="81"/>
      <c r="E13" s="81"/>
      <c r="F13" s="81"/>
      <c r="G13" s="81"/>
      <c r="H13" s="76"/>
    </row>
    <row r="14" spans="1:16">
      <c r="A14" s="76"/>
      <c r="B14" s="76"/>
      <c r="C14" s="76"/>
      <c r="D14" s="76"/>
      <c r="E14" s="76"/>
      <c r="F14" s="76"/>
      <c r="G14" s="119"/>
      <c r="H14" s="76"/>
    </row>
    <row r="15" spans="1:16">
      <c r="A15" s="162">
        <v>0</v>
      </c>
      <c r="B15" s="163" t="s">
        <v>10</v>
      </c>
      <c r="C15" s="118"/>
      <c r="D15" s="118"/>
      <c r="E15" s="118"/>
      <c r="F15" s="118"/>
      <c r="G15" s="120"/>
      <c r="H15" s="81"/>
      <c r="I15" s="2"/>
      <c r="J15" s="2"/>
      <c r="K15" s="2"/>
      <c r="L15" s="2"/>
      <c r="M15" s="2"/>
      <c r="N15" s="2"/>
      <c r="O15" s="2"/>
      <c r="P15" s="2"/>
    </row>
    <row r="16" spans="1:16">
      <c r="A16" s="164">
        <v>1</v>
      </c>
      <c r="B16" s="163" t="s">
        <v>11</v>
      </c>
      <c r="C16" s="118"/>
      <c r="D16" s="118"/>
      <c r="E16" s="118"/>
      <c r="F16" s="118"/>
      <c r="G16" s="120"/>
      <c r="H16" s="81"/>
      <c r="I16" s="2"/>
      <c r="J16" s="2"/>
      <c r="K16" s="2"/>
      <c r="L16" s="2"/>
      <c r="M16" s="2"/>
      <c r="N16" s="2"/>
      <c r="O16" s="2"/>
      <c r="P16" s="2"/>
    </row>
    <row r="17" spans="1:8">
      <c r="A17" s="165">
        <v>2</v>
      </c>
      <c r="B17" s="163" t="s">
        <v>12</v>
      </c>
      <c r="C17" s="118"/>
      <c r="D17" s="118"/>
      <c r="E17" s="118"/>
      <c r="F17" s="118"/>
      <c r="G17" s="120"/>
      <c r="H17" s="76"/>
    </row>
    <row r="18" spans="1:8">
      <c r="A18" s="166">
        <v>3</v>
      </c>
      <c r="B18" s="163" t="s">
        <v>13</v>
      </c>
      <c r="C18" s="118"/>
      <c r="D18" s="118"/>
      <c r="E18" s="118"/>
      <c r="F18" s="118"/>
      <c r="G18" s="120"/>
      <c r="H18" s="76"/>
    </row>
    <row r="19" spans="1:8">
      <c r="H19" s="76"/>
    </row>
    <row r="20" spans="1:8">
      <c r="H20" s="76"/>
    </row>
    <row r="21" spans="1:8">
      <c r="A21" s="76"/>
      <c r="B21" s="76"/>
      <c r="C21" s="76"/>
      <c r="D21" s="76"/>
      <c r="E21" s="76"/>
      <c r="F21" s="76"/>
      <c r="G21" s="76"/>
      <c r="H21" s="76"/>
    </row>
    <row r="22" spans="1:8" s="5" customFormat="1" ht="13.5" thickBot="1">
      <c r="A22" s="82"/>
      <c r="B22" s="83" t="s">
        <v>151</v>
      </c>
      <c r="C22" s="82"/>
      <c r="D22" s="82"/>
      <c r="E22" s="82"/>
      <c r="F22" s="82"/>
      <c r="G22" s="82"/>
      <c r="H22" s="82"/>
    </row>
    <row r="23" spans="1:8" s="5" customFormat="1" ht="36.75" customHeight="1" thickBot="1">
      <c r="A23" s="84"/>
      <c r="B23" s="84" t="str">
        <f>'THE REFORM PROCESS'!B38</f>
        <v xml:space="preserve">1. Diagnostic </v>
      </c>
      <c r="C23" s="84" t="str">
        <f>'THE REFORM PROCESS'!C38</f>
        <v>2. Solution Design</v>
      </c>
      <c r="D23" s="84" t="str">
        <f>'THE REFORM PROCESS'!D38</f>
        <v>3. Advocacy and Handover to Public Sector</v>
      </c>
      <c r="E23" s="84" t="str">
        <f>'THE REFORM PROCESS'!E38</f>
        <v>4. Legislative / Executive Process</v>
      </c>
      <c r="F23" s="84" t="str">
        <f>'THE REFORM PROCESS'!F38</f>
        <v>5. Implementation, M&amp;E,  Follow-up</v>
      </c>
      <c r="G23" s="82"/>
      <c r="H23" s="82"/>
    </row>
    <row r="24" spans="1:8" s="5" customFormat="1" ht="15.75" thickBot="1">
      <c r="A24" s="84" t="str">
        <f>A53</f>
        <v xml:space="preserve">REFORM 1: </v>
      </c>
      <c r="B24" s="85">
        <f>'THE REFORM PROCESS'!B61</f>
        <v>0</v>
      </c>
      <c r="C24" s="86">
        <f>'THE REFORM PROCESS'!C61</f>
        <v>0</v>
      </c>
      <c r="D24" s="86">
        <f>'THE REFORM PROCESS'!D61</f>
        <v>0</v>
      </c>
      <c r="E24" s="86">
        <f>'THE REFORM PROCESS'!E61</f>
        <v>0</v>
      </c>
      <c r="F24" s="155">
        <f>'THE REFORM PROCESS'!F61</f>
        <v>0</v>
      </c>
      <c r="G24" s="158">
        <f>AVERAGE(B24:F24)</f>
        <v>0</v>
      </c>
      <c r="H24" s="87">
        <f t="shared" ref="H24:H33" si="0">IF(SUM(B24:F24)=0,0,1)</f>
        <v>0</v>
      </c>
    </row>
    <row r="25" spans="1:8" s="5" customFormat="1" ht="15" customHeight="1" thickBot="1">
      <c r="A25" s="88" t="str">
        <f>A63</f>
        <v xml:space="preserve">REFORM 2: </v>
      </c>
      <c r="B25" s="89">
        <f>'THE REFORM PROCESS'!B71</f>
        <v>0</v>
      </c>
      <c r="C25" s="90">
        <f>'THE REFORM PROCESS'!C71</f>
        <v>0</v>
      </c>
      <c r="D25" s="90">
        <f>'THE REFORM PROCESS'!D71</f>
        <v>0</v>
      </c>
      <c r="E25" s="90">
        <f>'THE REFORM PROCESS'!E71</f>
        <v>0</v>
      </c>
      <c r="F25" s="156">
        <f>'THE REFORM PROCESS'!F71</f>
        <v>0</v>
      </c>
      <c r="G25" s="158">
        <f t="shared" ref="G25:G33" si="1">AVERAGE(B25:F25)</f>
        <v>0</v>
      </c>
      <c r="H25" s="87">
        <f t="shared" si="0"/>
        <v>0</v>
      </c>
    </row>
    <row r="26" spans="1:8" s="5" customFormat="1" ht="15.75" thickBot="1">
      <c r="A26" s="84" t="str">
        <f>A73</f>
        <v xml:space="preserve">REFORM 3: </v>
      </c>
      <c r="B26" s="89">
        <f>'THE REFORM PROCESS'!B81</f>
        <v>0</v>
      </c>
      <c r="C26" s="90">
        <f>'THE REFORM PROCESS'!C81</f>
        <v>0</v>
      </c>
      <c r="D26" s="90">
        <f>'THE REFORM PROCESS'!D81</f>
        <v>0</v>
      </c>
      <c r="E26" s="90">
        <f>'THE REFORM PROCESS'!E81</f>
        <v>0</v>
      </c>
      <c r="F26" s="156">
        <f>'THE REFORM PROCESS'!F81</f>
        <v>0</v>
      </c>
      <c r="G26" s="158">
        <f t="shared" si="1"/>
        <v>0</v>
      </c>
      <c r="H26" s="87">
        <f t="shared" si="0"/>
        <v>0</v>
      </c>
    </row>
    <row r="27" spans="1:8" s="5" customFormat="1" ht="15.75" thickBot="1">
      <c r="A27" s="88" t="str">
        <f>A83</f>
        <v xml:space="preserve">REFORM 4: </v>
      </c>
      <c r="B27" s="89">
        <f>'THE REFORM PROCESS'!B91</f>
        <v>0</v>
      </c>
      <c r="C27" s="90">
        <f>'THE REFORM PROCESS'!C91</f>
        <v>0</v>
      </c>
      <c r="D27" s="90">
        <f>'THE REFORM PROCESS'!D91</f>
        <v>0</v>
      </c>
      <c r="E27" s="90">
        <f>'THE REFORM PROCESS'!E91</f>
        <v>0</v>
      </c>
      <c r="F27" s="156">
        <f>'THE REFORM PROCESS'!F91</f>
        <v>0</v>
      </c>
      <c r="G27" s="158">
        <f t="shared" si="1"/>
        <v>0</v>
      </c>
      <c r="H27" s="87">
        <f t="shared" si="0"/>
        <v>0</v>
      </c>
    </row>
    <row r="28" spans="1:8" s="5" customFormat="1" ht="15" hidden="1" customHeight="1" outlineLevel="1" thickBot="1">
      <c r="A28" s="84" t="str">
        <f>A93</f>
        <v>REFORM 5:</v>
      </c>
      <c r="B28" s="89">
        <f>'THE REFORM PROCESS'!B101</f>
        <v>0</v>
      </c>
      <c r="C28" s="90">
        <f>'THE REFORM PROCESS'!C101</f>
        <v>0</v>
      </c>
      <c r="D28" s="90">
        <f>'THE REFORM PROCESS'!D101</f>
        <v>0</v>
      </c>
      <c r="E28" s="90">
        <f>'THE REFORM PROCESS'!E101</f>
        <v>0</v>
      </c>
      <c r="F28" s="156">
        <f>'THE REFORM PROCESS'!F101</f>
        <v>0</v>
      </c>
      <c r="G28" s="158">
        <f t="shared" si="1"/>
        <v>0</v>
      </c>
      <c r="H28" s="87">
        <f t="shared" si="0"/>
        <v>0</v>
      </c>
    </row>
    <row r="29" spans="1:8" s="5" customFormat="1" ht="15.75" hidden="1" outlineLevel="1" thickBot="1">
      <c r="A29" s="88" t="str">
        <f>A103</f>
        <v>REFORM 6:</v>
      </c>
      <c r="B29" s="89">
        <f>'THE REFORM PROCESS'!B111</f>
        <v>0</v>
      </c>
      <c r="C29" s="90">
        <f>'THE REFORM PROCESS'!C111</f>
        <v>0</v>
      </c>
      <c r="D29" s="90">
        <f>'THE REFORM PROCESS'!D111</f>
        <v>0</v>
      </c>
      <c r="E29" s="90">
        <f>'THE REFORM PROCESS'!E111</f>
        <v>0</v>
      </c>
      <c r="F29" s="156">
        <f>'THE REFORM PROCESS'!F111</f>
        <v>0</v>
      </c>
      <c r="G29" s="158">
        <f t="shared" si="1"/>
        <v>0</v>
      </c>
      <c r="H29" s="87">
        <f t="shared" si="0"/>
        <v>0</v>
      </c>
    </row>
    <row r="30" spans="1:8" s="5" customFormat="1" ht="15.75" hidden="1" outlineLevel="1" thickBot="1">
      <c r="A30" s="84" t="str">
        <f>A113</f>
        <v>REFORM 7:</v>
      </c>
      <c r="B30" s="89">
        <f>'THE REFORM PROCESS'!B121</f>
        <v>0</v>
      </c>
      <c r="C30" s="90">
        <f>'THE REFORM PROCESS'!C121</f>
        <v>0</v>
      </c>
      <c r="D30" s="90">
        <f>'THE REFORM PROCESS'!D121</f>
        <v>0</v>
      </c>
      <c r="E30" s="90">
        <f>'THE REFORM PROCESS'!E121</f>
        <v>0</v>
      </c>
      <c r="F30" s="156">
        <f>'THE REFORM PROCESS'!F121</f>
        <v>0</v>
      </c>
      <c r="G30" s="158">
        <f t="shared" si="1"/>
        <v>0</v>
      </c>
      <c r="H30" s="87">
        <f t="shared" si="0"/>
        <v>0</v>
      </c>
    </row>
    <row r="31" spans="1:8" s="5" customFormat="1" ht="15" hidden="1" customHeight="1" outlineLevel="1" thickBot="1">
      <c r="A31" s="88" t="str">
        <f>A123</f>
        <v>REFORM 8:</v>
      </c>
      <c r="B31" s="89">
        <f>'THE REFORM PROCESS'!B131</f>
        <v>0</v>
      </c>
      <c r="C31" s="90">
        <f>'THE REFORM PROCESS'!C131</f>
        <v>0</v>
      </c>
      <c r="D31" s="90">
        <f>'THE REFORM PROCESS'!D131</f>
        <v>0</v>
      </c>
      <c r="E31" s="90">
        <f>'THE REFORM PROCESS'!E131</f>
        <v>0</v>
      </c>
      <c r="F31" s="156">
        <f>'THE REFORM PROCESS'!F131</f>
        <v>0</v>
      </c>
      <c r="G31" s="158">
        <f t="shared" si="1"/>
        <v>0</v>
      </c>
      <c r="H31" s="87">
        <f t="shared" si="0"/>
        <v>0</v>
      </c>
    </row>
    <row r="32" spans="1:8" s="5" customFormat="1" ht="15.75" hidden="1" outlineLevel="1" thickBot="1">
      <c r="A32" s="84" t="str">
        <f>A133</f>
        <v>REFORM 9:</v>
      </c>
      <c r="B32" s="89">
        <f>'THE REFORM PROCESS'!B141</f>
        <v>0</v>
      </c>
      <c r="C32" s="90">
        <f>'THE REFORM PROCESS'!C141</f>
        <v>0</v>
      </c>
      <c r="D32" s="90">
        <f>'THE REFORM PROCESS'!D141</f>
        <v>0</v>
      </c>
      <c r="E32" s="90">
        <f>'THE REFORM PROCESS'!E141</f>
        <v>0</v>
      </c>
      <c r="F32" s="156">
        <f>'THE REFORM PROCESS'!F141</f>
        <v>0</v>
      </c>
      <c r="G32" s="158">
        <f t="shared" si="1"/>
        <v>0</v>
      </c>
      <c r="H32" s="87">
        <f t="shared" si="0"/>
        <v>0</v>
      </c>
    </row>
    <row r="33" spans="1:18" ht="15.75" hidden="1" outlineLevel="1" thickBot="1">
      <c r="A33" s="84" t="str">
        <f>A143</f>
        <v>REFORM 10:</v>
      </c>
      <c r="B33" s="91">
        <f>'THE REFORM PROCESS'!B151</f>
        <v>0</v>
      </c>
      <c r="C33" s="92">
        <f>'THE REFORM PROCESS'!C151</f>
        <v>0</v>
      </c>
      <c r="D33" s="92">
        <f>'THE REFORM PROCESS'!D151</f>
        <v>0</v>
      </c>
      <c r="E33" s="92">
        <f>'THE REFORM PROCESS'!E151</f>
        <v>0</v>
      </c>
      <c r="F33" s="157">
        <f>'THE REFORM PROCESS'!F151</f>
        <v>0</v>
      </c>
      <c r="G33" s="158">
        <f t="shared" si="1"/>
        <v>0</v>
      </c>
      <c r="H33" s="87">
        <f t="shared" si="0"/>
        <v>0</v>
      </c>
    </row>
    <row r="34" spans="1:18" ht="26.25" customHeight="1" collapsed="1" thickBot="1">
      <c r="A34" s="93">
        <f>SUM(B34:F34)/5</f>
        <v>0</v>
      </c>
      <c r="B34" s="121" t="str">
        <f>IF(SUM(B24:F33)=0,"-",SUM(B24:B33)/SUM($H$24:$H$33))</f>
        <v>-</v>
      </c>
      <c r="C34" s="121" t="str">
        <f>IF(SUM(C24:G33)=0,"-",SUM(C24:C33)/SUM($H$24:$H$33))</f>
        <v>-</v>
      </c>
      <c r="D34" s="121" t="str">
        <f>IF(SUM(D24:H33)=0,"-",SUM(D24:D33)/SUM($H$24:$H$33))</f>
        <v>-</v>
      </c>
      <c r="E34" s="121" t="str">
        <f>IF(SUM(E24:I33)=0,"-",SUM(E24:E33)/SUM($H$24:$H$33))</f>
        <v>-</v>
      </c>
      <c r="F34" s="154" t="str">
        <f>IF(SUM(F24:J33)=0,"-",SUM(F24:F33)/SUM($H$24:$H$33))</f>
        <v>-</v>
      </c>
      <c r="G34" s="94"/>
      <c r="H34" s="94"/>
      <c r="I34" s="21"/>
      <c r="J34" s="21"/>
      <c r="K34" s="21"/>
      <c r="L34" s="21"/>
      <c r="M34" s="21"/>
      <c r="N34" s="21"/>
      <c r="O34" s="21"/>
      <c r="P34" s="21"/>
      <c r="Q34" s="21"/>
      <c r="R34" s="21"/>
    </row>
    <row r="35" spans="1:18">
      <c r="A35" s="76"/>
      <c r="B35" s="76"/>
      <c r="C35" s="76"/>
      <c r="D35" s="76"/>
      <c r="E35" s="76"/>
      <c r="F35" s="76"/>
      <c r="G35" s="94"/>
      <c r="H35" s="94"/>
      <c r="I35" s="21"/>
      <c r="J35" s="21"/>
      <c r="K35" s="21"/>
      <c r="L35" s="21"/>
      <c r="M35" s="21"/>
      <c r="N35" s="21"/>
      <c r="O35" s="21"/>
      <c r="P35" s="21"/>
      <c r="Q35" s="21"/>
      <c r="R35" s="21"/>
    </row>
    <row r="36" spans="1:18">
      <c r="A36" s="76"/>
      <c r="B36" s="76"/>
      <c r="C36" s="76"/>
      <c r="D36" s="76"/>
      <c r="E36" s="76"/>
      <c r="F36" s="76"/>
      <c r="G36" s="76"/>
      <c r="H36" s="76"/>
    </row>
    <row r="37" spans="1:18" ht="13.5" thickBot="1">
      <c r="A37" s="76"/>
      <c r="B37" s="76"/>
      <c r="C37" s="76"/>
      <c r="D37" s="76"/>
      <c r="E37" s="76"/>
      <c r="F37" s="76"/>
      <c r="G37" s="76"/>
      <c r="H37" s="76"/>
    </row>
    <row r="38" spans="1:18" s="5" customFormat="1" ht="37.5" customHeight="1" thickBot="1">
      <c r="A38" s="95"/>
      <c r="B38" s="96" t="s">
        <v>63</v>
      </c>
      <c r="C38" s="97" t="s">
        <v>60</v>
      </c>
      <c r="D38" s="96" t="s">
        <v>61</v>
      </c>
      <c r="E38" s="96" t="s">
        <v>62</v>
      </c>
      <c r="F38" s="96" t="s">
        <v>64</v>
      </c>
      <c r="G38" s="98"/>
      <c r="H38" s="82"/>
    </row>
    <row r="39" spans="1:18" s="5" customFormat="1" ht="65.25" customHeight="1" thickBot="1">
      <c r="A39" s="84" t="s">
        <v>65</v>
      </c>
      <c r="B39" s="99" t="s">
        <v>66</v>
      </c>
      <c r="C39" s="100" t="s">
        <v>67</v>
      </c>
      <c r="D39" s="101" t="s">
        <v>68</v>
      </c>
      <c r="E39" s="102" t="s">
        <v>69</v>
      </c>
      <c r="F39" s="103" t="s">
        <v>70</v>
      </c>
      <c r="G39" s="98"/>
      <c r="H39" s="82"/>
    </row>
    <row r="40" spans="1:18" s="5" customFormat="1" ht="83.25" customHeight="1" thickBot="1">
      <c r="A40" s="84" t="s">
        <v>71</v>
      </c>
      <c r="B40" s="104" t="s">
        <v>72</v>
      </c>
      <c r="C40" s="102" t="s">
        <v>73</v>
      </c>
      <c r="D40" s="100" t="s">
        <v>74</v>
      </c>
      <c r="E40" s="100" t="s">
        <v>75</v>
      </c>
      <c r="F40" s="105" t="s">
        <v>76</v>
      </c>
      <c r="G40" s="98"/>
      <c r="H40" s="82"/>
    </row>
    <row r="41" spans="1:18" s="5" customFormat="1" ht="60.75" customHeight="1" thickBot="1">
      <c r="A41" s="88" t="s">
        <v>77</v>
      </c>
      <c r="B41" s="106" t="s">
        <v>78</v>
      </c>
      <c r="C41" s="107" t="s">
        <v>79</v>
      </c>
      <c r="D41" s="108" t="s">
        <v>80</v>
      </c>
      <c r="E41" s="107" t="s">
        <v>81</v>
      </c>
      <c r="F41" s="107" t="s">
        <v>82</v>
      </c>
      <c r="G41" s="98"/>
      <c r="H41" s="82"/>
    </row>
    <row r="42" spans="1:18" s="5" customFormat="1" ht="57.75" customHeight="1" thickBot="1">
      <c r="A42" s="84" t="s">
        <v>83</v>
      </c>
      <c r="B42" s="102" t="s">
        <v>84</v>
      </c>
      <c r="C42" s="102" t="s">
        <v>85</v>
      </c>
      <c r="D42" s="109" t="s">
        <v>86</v>
      </c>
      <c r="E42" s="110" t="s">
        <v>87</v>
      </c>
      <c r="F42" s="100" t="s">
        <v>88</v>
      </c>
      <c r="G42" s="98"/>
      <c r="H42" s="82"/>
    </row>
    <row r="43" spans="1:18" s="5" customFormat="1" ht="60.75" customHeight="1" thickBot="1">
      <c r="A43" s="84" t="s">
        <v>89</v>
      </c>
      <c r="B43" s="110" t="s">
        <v>90</v>
      </c>
      <c r="C43" s="105" t="s">
        <v>91</v>
      </c>
      <c r="D43" s="109" t="s">
        <v>92</v>
      </c>
      <c r="E43" s="110" t="s">
        <v>93</v>
      </c>
      <c r="F43" s="100" t="s">
        <v>94</v>
      </c>
      <c r="G43" s="98"/>
      <c r="H43" s="82"/>
    </row>
    <row r="44" spans="1:18" s="5" customFormat="1" ht="75.75" customHeight="1" thickBot="1">
      <c r="A44" s="111" t="s">
        <v>95</v>
      </c>
      <c r="B44" s="112" t="s">
        <v>96</v>
      </c>
      <c r="C44" s="113" t="s">
        <v>97</v>
      </c>
      <c r="D44" s="110" t="s">
        <v>98</v>
      </c>
      <c r="E44" s="114" t="s">
        <v>99</v>
      </c>
      <c r="F44" s="114" t="s">
        <v>100</v>
      </c>
      <c r="G44" s="98"/>
      <c r="H44" s="82"/>
    </row>
    <row r="45" spans="1:18" s="5" customFormat="1">
      <c r="A45" s="95"/>
      <c r="B45" s="83"/>
      <c r="C45" s="82"/>
      <c r="D45" s="82"/>
      <c r="E45" s="82"/>
      <c r="F45" s="82"/>
      <c r="G45" s="82"/>
      <c r="H45" s="82"/>
    </row>
    <row r="46" spans="1:18" s="5" customFormat="1">
      <c r="A46" s="82"/>
      <c r="B46" s="115" t="s">
        <v>8</v>
      </c>
      <c r="C46" s="116"/>
      <c r="D46" s="116"/>
      <c r="E46" s="116"/>
      <c r="F46" s="116"/>
      <c r="G46" s="116"/>
      <c r="H46" s="116"/>
      <c r="I46" s="14"/>
      <c r="J46" s="14"/>
      <c r="K46" s="14"/>
      <c r="L46" s="14"/>
    </row>
    <row r="47" spans="1:18" s="5" customFormat="1">
      <c r="A47" s="82"/>
      <c r="B47" s="115" t="s">
        <v>9</v>
      </c>
      <c r="C47" s="116"/>
      <c r="D47" s="116"/>
      <c r="E47" s="116"/>
      <c r="F47" s="116"/>
      <c r="G47" s="116"/>
      <c r="H47" s="116"/>
      <c r="I47" s="14"/>
      <c r="J47" s="14"/>
      <c r="K47" s="14"/>
      <c r="L47" s="14"/>
    </row>
    <row r="48" spans="1:18" s="5" customFormat="1">
      <c r="A48" s="82"/>
      <c r="B48" s="82"/>
      <c r="C48" s="82"/>
      <c r="D48" s="82"/>
      <c r="E48" s="82"/>
      <c r="F48" s="82"/>
      <c r="G48" s="82"/>
      <c r="H48" s="82"/>
    </row>
    <row r="49" spans="1:8" s="5" customFormat="1">
      <c r="A49" s="82"/>
      <c r="B49" s="117">
        <v>0</v>
      </c>
      <c r="C49" s="285" t="s">
        <v>101</v>
      </c>
      <c r="D49" s="286"/>
      <c r="E49" s="286"/>
      <c r="F49" s="286"/>
      <c r="G49" s="286"/>
      <c r="H49" s="287"/>
    </row>
    <row r="50" spans="1:8" s="5" customFormat="1">
      <c r="A50" s="82"/>
      <c r="B50" s="117">
        <v>1</v>
      </c>
      <c r="C50" s="285" t="s">
        <v>102</v>
      </c>
      <c r="D50" s="286"/>
      <c r="E50" s="286"/>
      <c r="F50" s="286"/>
      <c r="G50" s="286"/>
      <c r="H50" s="287"/>
    </row>
    <row r="51" spans="1:8" s="5" customFormat="1">
      <c r="A51" s="82"/>
      <c r="B51" s="117">
        <v>2</v>
      </c>
      <c r="C51" s="285" t="s">
        <v>103</v>
      </c>
      <c r="D51" s="286"/>
      <c r="E51" s="286"/>
      <c r="F51" s="286"/>
      <c r="G51" s="286"/>
      <c r="H51" s="287"/>
    </row>
    <row r="52" spans="1:8" s="5" customFormat="1">
      <c r="A52" s="82"/>
      <c r="B52" s="117">
        <v>3</v>
      </c>
      <c r="C52" s="285" t="s">
        <v>104</v>
      </c>
      <c r="D52" s="286"/>
      <c r="E52" s="286"/>
      <c r="F52" s="286"/>
      <c r="G52" s="286"/>
      <c r="H52" s="287"/>
    </row>
    <row r="53" spans="1:8" s="5" customFormat="1" ht="16.5" thickBot="1">
      <c r="A53" s="62" t="s">
        <v>177</v>
      </c>
      <c r="B53" s="63"/>
      <c r="C53" s="64"/>
      <c r="D53" s="64"/>
      <c r="E53" s="64"/>
      <c r="F53" s="64"/>
      <c r="G53" s="15"/>
      <c r="H53" s="15"/>
    </row>
    <row r="54" spans="1:8" s="16" customFormat="1" ht="33" customHeight="1" thickBot="1">
      <c r="A54" s="65"/>
      <c r="B54" s="66" t="s">
        <v>63</v>
      </c>
      <c r="C54" s="67" t="s">
        <v>60</v>
      </c>
      <c r="D54" s="66" t="s">
        <v>61</v>
      </c>
      <c r="E54" s="66" t="s">
        <v>62</v>
      </c>
      <c r="F54" s="66" t="s">
        <v>64</v>
      </c>
      <c r="G54" s="17"/>
    </row>
    <row r="55" spans="1:8" s="5" customFormat="1" ht="13.5" thickBot="1">
      <c r="A55" s="68" t="s">
        <v>105</v>
      </c>
      <c r="B55" s="140">
        <v>0</v>
      </c>
      <c r="C55" s="141">
        <v>0</v>
      </c>
      <c r="D55" s="142">
        <v>0</v>
      </c>
      <c r="E55" s="143">
        <v>0</v>
      </c>
      <c r="F55" s="143">
        <v>0</v>
      </c>
      <c r="G55" s="13"/>
    </row>
    <row r="56" spans="1:8" s="5" customFormat="1" ht="13.5" thickBot="1">
      <c r="A56" s="68" t="s">
        <v>106</v>
      </c>
      <c r="B56" s="144">
        <v>0</v>
      </c>
      <c r="C56" s="144">
        <v>0</v>
      </c>
      <c r="D56" s="143">
        <v>0</v>
      </c>
      <c r="E56" s="145">
        <v>0</v>
      </c>
      <c r="F56" s="145">
        <v>0</v>
      </c>
      <c r="G56" s="13"/>
    </row>
    <row r="57" spans="1:8" s="5" customFormat="1" ht="13.5" thickBot="1">
      <c r="A57" s="69" t="s">
        <v>107</v>
      </c>
      <c r="B57" s="146">
        <v>0</v>
      </c>
      <c r="C57" s="147">
        <v>0</v>
      </c>
      <c r="D57" s="145">
        <v>0</v>
      </c>
      <c r="E57" s="147">
        <v>0</v>
      </c>
      <c r="F57" s="147">
        <v>0</v>
      </c>
      <c r="G57" s="13"/>
    </row>
    <row r="58" spans="1:8" s="5" customFormat="1" ht="13.5" thickBot="1">
      <c r="A58" s="68" t="s">
        <v>83</v>
      </c>
      <c r="B58" s="144">
        <v>0</v>
      </c>
      <c r="C58" s="148">
        <v>0</v>
      </c>
      <c r="D58" s="149">
        <v>0</v>
      </c>
      <c r="E58" s="143">
        <v>0</v>
      </c>
      <c r="F58" s="143">
        <v>0</v>
      </c>
      <c r="G58" s="13"/>
    </row>
    <row r="59" spans="1:8" s="5" customFormat="1" ht="13.5" thickBot="1">
      <c r="A59" s="68" t="s">
        <v>89</v>
      </c>
      <c r="B59" s="143">
        <v>0</v>
      </c>
      <c r="C59" s="145">
        <v>0</v>
      </c>
      <c r="D59" s="150">
        <v>0</v>
      </c>
      <c r="E59" s="143">
        <v>0</v>
      </c>
      <c r="F59" s="143">
        <v>0</v>
      </c>
      <c r="G59" s="13"/>
    </row>
    <row r="60" spans="1:8" s="5" customFormat="1" ht="13.5" thickBot="1">
      <c r="A60" s="70" t="s">
        <v>95</v>
      </c>
      <c r="B60" s="151">
        <v>0</v>
      </c>
      <c r="C60" s="152">
        <v>0</v>
      </c>
      <c r="D60" s="153">
        <v>0</v>
      </c>
      <c r="E60" s="151">
        <v>0</v>
      </c>
      <c r="F60" s="151">
        <v>0</v>
      </c>
      <c r="G60" s="13"/>
    </row>
    <row r="61" spans="1:8" s="5" customFormat="1" ht="13.5" thickBot="1">
      <c r="A61" s="71" t="s">
        <v>108</v>
      </c>
      <c r="B61" s="72">
        <f>AVERAGE(B55:B60)</f>
        <v>0</v>
      </c>
      <c r="C61" s="72">
        <f t="shared" ref="C61:F61" si="2">AVERAGE(C55:C60)</f>
        <v>0</v>
      </c>
      <c r="D61" s="72">
        <f t="shared" si="2"/>
        <v>0</v>
      </c>
      <c r="E61" s="72">
        <f t="shared" si="2"/>
        <v>0</v>
      </c>
      <c r="F61" s="72">
        <f t="shared" si="2"/>
        <v>0</v>
      </c>
      <c r="G61" s="13"/>
    </row>
    <row r="62" spans="1:8" s="19" customFormat="1">
      <c r="A62" s="73"/>
      <c r="B62" s="74"/>
      <c r="C62" s="74"/>
      <c r="D62" s="74"/>
      <c r="E62" s="74"/>
      <c r="F62" s="74"/>
      <c r="G62" s="18"/>
    </row>
    <row r="63" spans="1:8" s="5" customFormat="1" ht="16.5" thickBot="1">
      <c r="A63" s="62" t="s">
        <v>178</v>
      </c>
      <c r="B63" s="63"/>
      <c r="C63" s="64"/>
      <c r="D63" s="64"/>
      <c r="E63" s="64"/>
      <c r="F63" s="64"/>
      <c r="G63" s="15"/>
      <c r="H63" s="15"/>
    </row>
    <row r="64" spans="1:8" s="16" customFormat="1" ht="30.75" customHeight="1" outlineLevel="1" thickBot="1">
      <c r="A64" s="65"/>
      <c r="B64" s="66" t="s">
        <v>63</v>
      </c>
      <c r="C64" s="67" t="s">
        <v>60</v>
      </c>
      <c r="D64" s="66" t="s">
        <v>61</v>
      </c>
      <c r="E64" s="66" t="s">
        <v>62</v>
      </c>
      <c r="F64" s="66" t="s">
        <v>64</v>
      </c>
      <c r="G64" s="20"/>
      <c r="H64" s="20"/>
    </row>
    <row r="65" spans="1:8" s="5" customFormat="1" ht="13.5" outlineLevel="1" thickBot="1">
      <c r="A65" s="68" t="s">
        <v>105</v>
      </c>
      <c r="B65" s="140">
        <v>0</v>
      </c>
      <c r="C65" s="141">
        <v>0</v>
      </c>
      <c r="D65" s="142">
        <v>0</v>
      </c>
      <c r="E65" s="144">
        <v>0</v>
      </c>
      <c r="F65" s="143">
        <v>0</v>
      </c>
      <c r="G65" s="15"/>
      <c r="H65" s="15"/>
    </row>
    <row r="66" spans="1:8" s="5" customFormat="1" ht="13.5" outlineLevel="1" thickBot="1">
      <c r="A66" s="68" t="s">
        <v>106</v>
      </c>
      <c r="B66" s="144">
        <v>0</v>
      </c>
      <c r="C66" s="144">
        <v>0</v>
      </c>
      <c r="D66" s="143">
        <v>0</v>
      </c>
      <c r="E66" s="143">
        <v>0</v>
      </c>
      <c r="F66" s="145">
        <v>0</v>
      </c>
      <c r="G66" s="15"/>
      <c r="H66" s="15"/>
    </row>
    <row r="67" spans="1:8" s="5" customFormat="1" ht="13.5" outlineLevel="1" thickBot="1">
      <c r="A67" s="69" t="s">
        <v>107</v>
      </c>
      <c r="B67" s="146">
        <v>0</v>
      </c>
      <c r="C67" s="147">
        <v>0</v>
      </c>
      <c r="D67" s="145">
        <v>0</v>
      </c>
      <c r="E67" s="147">
        <v>0</v>
      </c>
      <c r="F67" s="147">
        <v>0</v>
      </c>
      <c r="G67" s="15"/>
      <c r="H67" s="15"/>
    </row>
    <row r="68" spans="1:8" s="5" customFormat="1" ht="13.5" outlineLevel="1" thickBot="1">
      <c r="A68" s="68" t="s">
        <v>83</v>
      </c>
      <c r="B68" s="144">
        <v>0</v>
      </c>
      <c r="C68" s="148">
        <v>0</v>
      </c>
      <c r="D68" s="149">
        <v>0</v>
      </c>
      <c r="E68" s="143">
        <v>0</v>
      </c>
      <c r="F68" s="143">
        <v>0</v>
      </c>
      <c r="G68" s="15"/>
      <c r="H68" s="15"/>
    </row>
    <row r="69" spans="1:8" s="5" customFormat="1" ht="13.5" outlineLevel="1" thickBot="1">
      <c r="A69" s="68" t="s">
        <v>89</v>
      </c>
      <c r="B69" s="143">
        <v>0</v>
      </c>
      <c r="C69" s="145">
        <v>0</v>
      </c>
      <c r="D69" s="150">
        <v>0</v>
      </c>
      <c r="E69" s="143">
        <v>0</v>
      </c>
      <c r="F69" s="143">
        <v>0</v>
      </c>
      <c r="G69" s="15"/>
      <c r="H69" s="15"/>
    </row>
    <row r="70" spans="1:8" s="5" customFormat="1" ht="13.5" outlineLevel="1" thickBot="1">
      <c r="A70" s="70" t="s">
        <v>95</v>
      </c>
      <c r="B70" s="151">
        <v>0</v>
      </c>
      <c r="C70" s="152">
        <v>0</v>
      </c>
      <c r="D70" s="153">
        <v>0</v>
      </c>
      <c r="E70" s="151">
        <v>0</v>
      </c>
      <c r="F70" s="151">
        <v>0</v>
      </c>
      <c r="G70" s="15"/>
      <c r="H70" s="15"/>
    </row>
    <row r="71" spans="1:8" s="5" customFormat="1" ht="13.5" outlineLevel="1" thickBot="1">
      <c r="A71" s="71" t="s">
        <v>108</v>
      </c>
      <c r="B71" s="72">
        <f>AVERAGE(B65:B70)</f>
        <v>0</v>
      </c>
      <c r="C71" s="72">
        <f t="shared" ref="C71" si="3">AVERAGE(C65:C70)</f>
        <v>0</v>
      </c>
      <c r="D71" s="72">
        <f t="shared" ref="D71" si="4">AVERAGE(D65:D70)</f>
        <v>0</v>
      </c>
      <c r="E71" s="72">
        <f t="shared" ref="E71" si="5">AVERAGE(E65:E70)</f>
        <v>0</v>
      </c>
      <c r="F71" s="72">
        <f t="shared" ref="F71" si="6">AVERAGE(F65:F70)</f>
        <v>0</v>
      </c>
    </row>
    <row r="72" spans="1:8" s="5" customFormat="1">
      <c r="A72" s="75"/>
      <c r="B72" s="75"/>
      <c r="C72" s="75"/>
      <c r="D72" s="75"/>
      <c r="E72" s="75"/>
      <c r="F72" s="75"/>
    </row>
    <row r="73" spans="1:8" s="5" customFormat="1" ht="16.5" thickBot="1">
      <c r="A73" s="62" t="s">
        <v>179</v>
      </c>
      <c r="B73" s="75"/>
      <c r="C73" s="75"/>
      <c r="D73" s="75"/>
      <c r="E73" s="75"/>
      <c r="F73" s="75"/>
    </row>
    <row r="74" spans="1:8" s="16" customFormat="1" ht="26.25" outlineLevel="1" thickBot="1">
      <c r="A74" s="65"/>
      <c r="B74" s="66" t="s">
        <v>63</v>
      </c>
      <c r="C74" s="67" t="s">
        <v>60</v>
      </c>
      <c r="D74" s="66" t="s">
        <v>61</v>
      </c>
      <c r="E74" s="66" t="s">
        <v>62</v>
      </c>
      <c r="F74" s="66" t="s">
        <v>64</v>
      </c>
    </row>
    <row r="75" spans="1:8" s="5" customFormat="1" ht="13.5" outlineLevel="1" thickBot="1">
      <c r="A75" s="68" t="s">
        <v>105</v>
      </c>
      <c r="B75" s="140">
        <v>0</v>
      </c>
      <c r="C75" s="141">
        <v>0</v>
      </c>
      <c r="D75" s="142">
        <v>0</v>
      </c>
      <c r="E75" s="144">
        <v>0</v>
      </c>
      <c r="F75" s="143">
        <v>0</v>
      </c>
    </row>
    <row r="76" spans="1:8" s="5" customFormat="1" ht="13.5" outlineLevel="1" thickBot="1">
      <c r="A76" s="68" t="s">
        <v>106</v>
      </c>
      <c r="B76" s="144">
        <v>0</v>
      </c>
      <c r="C76" s="144">
        <v>0</v>
      </c>
      <c r="D76" s="143">
        <v>0</v>
      </c>
      <c r="E76" s="143">
        <v>0</v>
      </c>
      <c r="F76" s="145">
        <v>0</v>
      </c>
    </row>
    <row r="77" spans="1:8" s="5" customFormat="1" ht="13.5" outlineLevel="1" thickBot="1">
      <c r="A77" s="69" t="s">
        <v>107</v>
      </c>
      <c r="B77" s="146">
        <v>0</v>
      </c>
      <c r="C77" s="147">
        <v>0</v>
      </c>
      <c r="D77" s="145">
        <v>0</v>
      </c>
      <c r="E77" s="147">
        <v>0</v>
      </c>
      <c r="F77" s="147">
        <v>0</v>
      </c>
    </row>
    <row r="78" spans="1:8" s="5" customFormat="1" ht="13.5" outlineLevel="1" thickBot="1">
      <c r="A78" s="68" t="s">
        <v>83</v>
      </c>
      <c r="B78" s="144">
        <v>0</v>
      </c>
      <c r="C78" s="148">
        <v>0</v>
      </c>
      <c r="D78" s="149">
        <v>0</v>
      </c>
      <c r="E78" s="143">
        <v>0</v>
      </c>
      <c r="F78" s="143">
        <v>0</v>
      </c>
    </row>
    <row r="79" spans="1:8" s="5" customFormat="1" ht="13.5" outlineLevel="1" thickBot="1">
      <c r="A79" s="68" t="s">
        <v>89</v>
      </c>
      <c r="B79" s="143">
        <v>0</v>
      </c>
      <c r="C79" s="145">
        <v>0</v>
      </c>
      <c r="D79" s="150">
        <v>0</v>
      </c>
      <c r="E79" s="143">
        <v>0</v>
      </c>
      <c r="F79" s="143">
        <v>0</v>
      </c>
    </row>
    <row r="80" spans="1:8" s="5" customFormat="1" ht="13.5" outlineLevel="1" thickBot="1">
      <c r="A80" s="70" t="s">
        <v>95</v>
      </c>
      <c r="B80" s="151">
        <v>0</v>
      </c>
      <c r="C80" s="152">
        <v>0</v>
      </c>
      <c r="D80" s="153">
        <v>0</v>
      </c>
      <c r="E80" s="151">
        <v>0</v>
      </c>
      <c r="F80" s="151">
        <v>0</v>
      </c>
    </row>
    <row r="81" spans="1:6" s="5" customFormat="1" ht="13.5" outlineLevel="1" thickBot="1">
      <c r="A81" s="71" t="s">
        <v>108</v>
      </c>
      <c r="B81" s="72">
        <f>AVERAGE(B75:B80)</f>
        <v>0</v>
      </c>
      <c r="C81" s="72">
        <f t="shared" ref="C81" si="7">AVERAGE(C75:C80)</f>
        <v>0</v>
      </c>
      <c r="D81" s="72">
        <f t="shared" ref="D81" si="8">AVERAGE(D75:D80)</f>
        <v>0</v>
      </c>
      <c r="E81" s="72">
        <f t="shared" ref="E81" si="9">AVERAGE(E75:E80)</f>
        <v>0</v>
      </c>
      <c r="F81" s="72">
        <f t="shared" ref="F81" si="10">AVERAGE(F75:F80)</f>
        <v>0</v>
      </c>
    </row>
    <row r="82" spans="1:6" s="5" customFormat="1">
      <c r="A82" s="75"/>
      <c r="B82" s="75"/>
      <c r="C82" s="75"/>
      <c r="D82" s="75"/>
      <c r="E82" s="75"/>
      <c r="F82" s="75"/>
    </row>
    <row r="83" spans="1:6" s="5" customFormat="1" ht="16.5" thickBot="1">
      <c r="A83" s="62" t="s">
        <v>180</v>
      </c>
      <c r="B83" s="75"/>
      <c r="C83" s="75"/>
      <c r="D83" s="75"/>
      <c r="E83" s="75"/>
      <c r="F83" s="75"/>
    </row>
    <row r="84" spans="1:6" s="16" customFormat="1" ht="26.25" outlineLevel="1" thickBot="1">
      <c r="A84" s="65"/>
      <c r="B84" s="66" t="s">
        <v>63</v>
      </c>
      <c r="C84" s="67" t="s">
        <v>60</v>
      </c>
      <c r="D84" s="66" t="s">
        <v>61</v>
      </c>
      <c r="E84" s="66" t="s">
        <v>62</v>
      </c>
      <c r="F84" s="66" t="s">
        <v>64</v>
      </c>
    </row>
    <row r="85" spans="1:6" s="5" customFormat="1" ht="13.5" outlineLevel="1" thickBot="1">
      <c r="A85" s="68" t="s">
        <v>105</v>
      </c>
      <c r="B85" s="140">
        <v>0</v>
      </c>
      <c r="C85" s="141">
        <v>0</v>
      </c>
      <c r="D85" s="142">
        <v>0</v>
      </c>
      <c r="E85" s="144">
        <v>0</v>
      </c>
      <c r="F85" s="143">
        <v>0</v>
      </c>
    </row>
    <row r="86" spans="1:6" s="5" customFormat="1" ht="13.5" outlineLevel="1" thickBot="1">
      <c r="A86" s="68" t="s">
        <v>106</v>
      </c>
      <c r="B86" s="144">
        <v>0</v>
      </c>
      <c r="C86" s="144">
        <v>0</v>
      </c>
      <c r="D86" s="143">
        <v>0</v>
      </c>
      <c r="E86" s="143">
        <v>0</v>
      </c>
      <c r="F86" s="145">
        <v>0</v>
      </c>
    </row>
    <row r="87" spans="1:6" s="5" customFormat="1" ht="13.5" outlineLevel="1" thickBot="1">
      <c r="A87" s="69" t="s">
        <v>107</v>
      </c>
      <c r="B87" s="146">
        <v>0</v>
      </c>
      <c r="C87" s="147">
        <v>0</v>
      </c>
      <c r="D87" s="145">
        <v>0</v>
      </c>
      <c r="E87" s="147">
        <v>0</v>
      </c>
      <c r="F87" s="147">
        <v>0</v>
      </c>
    </row>
    <row r="88" spans="1:6" s="5" customFormat="1" ht="13.5" outlineLevel="1" thickBot="1">
      <c r="A88" s="68" t="s">
        <v>83</v>
      </c>
      <c r="B88" s="144">
        <v>0</v>
      </c>
      <c r="C88" s="148">
        <v>0</v>
      </c>
      <c r="D88" s="149">
        <v>0</v>
      </c>
      <c r="E88" s="143">
        <v>0</v>
      </c>
      <c r="F88" s="143">
        <v>0</v>
      </c>
    </row>
    <row r="89" spans="1:6" s="5" customFormat="1" ht="13.5" outlineLevel="1" thickBot="1">
      <c r="A89" s="68" t="s">
        <v>89</v>
      </c>
      <c r="B89" s="143">
        <v>0</v>
      </c>
      <c r="C89" s="145">
        <v>0</v>
      </c>
      <c r="D89" s="150">
        <v>0</v>
      </c>
      <c r="E89" s="143">
        <v>0</v>
      </c>
      <c r="F89" s="143">
        <v>0</v>
      </c>
    </row>
    <row r="90" spans="1:6" s="5" customFormat="1" ht="13.5" outlineLevel="1" thickBot="1">
      <c r="A90" s="70" t="s">
        <v>95</v>
      </c>
      <c r="B90" s="151">
        <v>0</v>
      </c>
      <c r="C90" s="152">
        <v>0</v>
      </c>
      <c r="D90" s="153">
        <v>0</v>
      </c>
      <c r="E90" s="151">
        <v>0</v>
      </c>
      <c r="F90" s="151">
        <v>0</v>
      </c>
    </row>
    <row r="91" spans="1:6" s="5" customFormat="1" ht="13.5" outlineLevel="1" thickBot="1">
      <c r="A91" s="71" t="s">
        <v>108</v>
      </c>
      <c r="B91" s="72">
        <f>AVERAGE(B85:B90)</f>
        <v>0</v>
      </c>
      <c r="C91" s="72">
        <f t="shared" ref="C91" si="11">AVERAGE(C85:C90)</f>
        <v>0</v>
      </c>
      <c r="D91" s="72">
        <f t="shared" ref="D91" si="12">AVERAGE(D85:D90)</f>
        <v>0</v>
      </c>
      <c r="E91" s="72">
        <f t="shared" ref="E91" si="13">AVERAGE(E85:E90)</f>
        <v>0</v>
      </c>
      <c r="F91" s="72">
        <f t="shared" ref="F91" si="14">AVERAGE(F85:F90)</f>
        <v>0</v>
      </c>
    </row>
    <row r="92" spans="1:6" s="5" customFormat="1">
      <c r="A92" s="75"/>
      <c r="B92" s="75"/>
      <c r="C92" s="75"/>
      <c r="D92" s="75"/>
      <c r="E92" s="75"/>
      <c r="F92" s="75"/>
    </row>
    <row r="93" spans="1:6" s="5" customFormat="1" ht="16.5" thickBot="1">
      <c r="A93" s="62" t="s">
        <v>109</v>
      </c>
      <c r="B93" s="75"/>
      <c r="C93" s="75"/>
      <c r="D93" s="75"/>
      <c r="E93" s="75"/>
      <c r="F93" s="75"/>
    </row>
    <row r="94" spans="1:6" s="16" customFormat="1" ht="26.25" outlineLevel="1" thickBot="1">
      <c r="A94" s="65"/>
      <c r="B94" s="66" t="s">
        <v>63</v>
      </c>
      <c r="C94" s="67" t="s">
        <v>60</v>
      </c>
      <c r="D94" s="66" t="s">
        <v>61</v>
      </c>
      <c r="E94" s="66" t="s">
        <v>62</v>
      </c>
      <c r="F94" s="66" t="s">
        <v>64</v>
      </c>
    </row>
    <row r="95" spans="1:6" s="5" customFormat="1" ht="13.5" outlineLevel="1" thickBot="1">
      <c r="A95" s="68" t="s">
        <v>105</v>
      </c>
      <c r="B95" s="140">
        <v>0</v>
      </c>
      <c r="C95" s="141">
        <v>0</v>
      </c>
      <c r="D95" s="142">
        <v>0</v>
      </c>
      <c r="E95" s="144">
        <v>0</v>
      </c>
      <c r="F95" s="143">
        <v>0</v>
      </c>
    </row>
    <row r="96" spans="1:6" s="5" customFormat="1" ht="13.5" outlineLevel="1" thickBot="1">
      <c r="A96" s="68" t="s">
        <v>106</v>
      </c>
      <c r="B96" s="144">
        <v>0</v>
      </c>
      <c r="C96" s="144">
        <v>0</v>
      </c>
      <c r="D96" s="143">
        <v>0</v>
      </c>
      <c r="E96" s="143">
        <v>0</v>
      </c>
      <c r="F96" s="145">
        <v>0</v>
      </c>
    </row>
    <row r="97" spans="1:6" s="5" customFormat="1" ht="13.5" outlineLevel="1" thickBot="1">
      <c r="A97" s="69" t="s">
        <v>107</v>
      </c>
      <c r="B97" s="146">
        <v>0</v>
      </c>
      <c r="C97" s="147">
        <v>0</v>
      </c>
      <c r="D97" s="145">
        <v>0</v>
      </c>
      <c r="E97" s="147">
        <v>0</v>
      </c>
      <c r="F97" s="147">
        <v>0</v>
      </c>
    </row>
    <row r="98" spans="1:6" s="5" customFormat="1" ht="13.5" outlineLevel="1" thickBot="1">
      <c r="A98" s="68" t="s">
        <v>83</v>
      </c>
      <c r="B98" s="144">
        <v>0</v>
      </c>
      <c r="C98" s="148">
        <v>0</v>
      </c>
      <c r="D98" s="149">
        <v>0</v>
      </c>
      <c r="E98" s="143">
        <v>0</v>
      </c>
      <c r="F98" s="143">
        <v>0</v>
      </c>
    </row>
    <row r="99" spans="1:6" s="5" customFormat="1" ht="13.5" outlineLevel="1" thickBot="1">
      <c r="A99" s="68" t="s">
        <v>89</v>
      </c>
      <c r="B99" s="143">
        <v>0</v>
      </c>
      <c r="C99" s="145">
        <v>0</v>
      </c>
      <c r="D99" s="150">
        <v>0</v>
      </c>
      <c r="E99" s="143">
        <v>0</v>
      </c>
      <c r="F99" s="143">
        <v>0</v>
      </c>
    </row>
    <row r="100" spans="1:6" s="5" customFormat="1" ht="13.5" outlineLevel="1" thickBot="1">
      <c r="A100" s="70" t="s">
        <v>95</v>
      </c>
      <c r="B100" s="151">
        <v>0</v>
      </c>
      <c r="C100" s="152">
        <v>0</v>
      </c>
      <c r="D100" s="153">
        <v>0</v>
      </c>
      <c r="E100" s="151">
        <v>0</v>
      </c>
      <c r="F100" s="151">
        <v>0</v>
      </c>
    </row>
    <row r="101" spans="1:6" s="5" customFormat="1" ht="13.5" outlineLevel="1" thickBot="1">
      <c r="A101" s="71" t="s">
        <v>108</v>
      </c>
      <c r="B101" s="72">
        <f>AVERAGE(B95:B100)</f>
        <v>0</v>
      </c>
      <c r="C101" s="72">
        <f t="shared" ref="C101" si="15">AVERAGE(C95:C100)</f>
        <v>0</v>
      </c>
      <c r="D101" s="72">
        <f t="shared" ref="D101" si="16">AVERAGE(D95:D100)</f>
        <v>0</v>
      </c>
      <c r="E101" s="72">
        <f t="shared" ref="E101" si="17">AVERAGE(E95:E100)</f>
        <v>0</v>
      </c>
      <c r="F101" s="72">
        <f t="shared" ref="F101" si="18">AVERAGE(F95:F100)</f>
        <v>0</v>
      </c>
    </row>
    <row r="102" spans="1:6" s="5" customFormat="1">
      <c r="A102" s="75"/>
      <c r="B102" s="75"/>
      <c r="C102" s="75"/>
      <c r="D102" s="75"/>
      <c r="E102" s="75"/>
      <c r="F102" s="75"/>
    </row>
    <row r="103" spans="1:6" s="5" customFormat="1" ht="16.5" thickBot="1">
      <c r="A103" s="62" t="s">
        <v>110</v>
      </c>
      <c r="B103" s="75"/>
      <c r="C103" s="75"/>
      <c r="D103" s="75"/>
      <c r="E103" s="75"/>
      <c r="F103" s="75"/>
    </row>
    <row r="104" spans="1:6" s="16" customFormat="1" ht="26.25" outlineLevel="1" thickBot="1">
      <c r="A104" s="65"/>
      <c r="B104" s="66" t="s">
        <v>63</v>
      </c>
      <c r="C104" s="67" t="s">
        <v>60</v>
      </c>
      <c r="D104" s="66" t="s">
        <v>61</v>
      </c>
      <c r="E104" s="66" t="s">
        <v>62</v>
      </c>
      <c r="F104" s="66" t="s">
        <v>64</v>
      </c>
    </row>
    <row r="105" spans="1:6" s="5" customFormat="1" ht="13.5" outlineLevel="1" thickBot="1">
      <c r="A105" s="68" t="s">
        <v>105</v>
      </c>
      <c r="B105" s="140">
        <v>0</v>
      </c>
      <c r="C105" s="141">
        <v>0</v>
      </c>
      <c r="D105" s="142">
        <v>0</v>
      </c>
      <c r="E105" s="144">
        <v>0</v>
      </c>
      <c r="F105" s="143">
        <v>0</v>
      </c>
    </row>
    <row r="106" spans="1:6" s="5" customFormat="1" ht="13.5" outlineLevel="1" thickBot="1">
      <c r="A106" s="68" t="s">
        <v>106</v>
      </c>
      <c r="B106" s="144">
        <v>0</v>
      </c>
      <c r="C106" s="144">
        <v>0</v>
      </c>
      <c r="D106" s="143">
        <v>0</v>
      </c>
      <c r="E106" s="143">
        <v>0</v>
      </c>
      <c r="F106" s="145">
        <v>0</v>
      </c>
    </row>
    <row r="107" spans="1:6" s="5" customFormat="1" ht="13.5" outlineLevel="1" thickBot="1">
      <c r="A107" s="69" t="s">
        <v>107</v>
      </c>
      <c r="B107" s="146">
        <v>0</v>
      </c>
      <c r="C107" s="147">
        <v>0</v>
      </c>
      <c r="D107" s="145">
        <v>0</v>
      </c>
      <c r="E107" s="147">
        <v>0</v>
      </c>
      <c r="F107" s="147">
        <v>0</v>
      </c>
    </row>
    <row r="108" spans="1:6" s="5" customFormat="1" ht="13.5" outlineLevel="1" thickBot="1">
      <c r="A108" s="68" t="s">
        <v>83</v>
      </c>
      <c r="B108" s="144">
        <v>0</v>
      </c>
      <c r="C108" s="148">
        <v>0</v>
      </c>
      <c r="D108" s="149">
        <v>0</v>
      </c>
      <c r="E108" s="143">
        <v>0</v>
      </c>
      <c r="F108" s="143">
        <v>0</v>
      </c>
    </row>
    <row r="109" spans="1:6" s="5" customFormat="1" ht="13.5" outlineLevel="1" thickBot="1">
      <c r="A109" s="68" t="s">
        <v>89</v>
      </c>
      <c r="B109" s="143">
        <v>0</v>
      </c>
      <c r="C109" s="145">
        <v>0</v>
      </c>
      <c r="D109" s="150">
        <v>0</v>
      </c>
      <c r="E109" s="143">
        <v>0</v>
      </c>
      <c r="F109" s="143">
        <v>0</v>
      </c>
    </row>
    <row r="110" spans="1:6" s="5" customFormat="1" ht="13.5" outlineLevel="1" thickBot="1">
      <c r="A110" s="70" t="s">
        <v>95</v>
      </c>
      <c r="B110" s="151">
        <v>0</v>
      </c>
      <c r="C110" s="152">
        <v>0</v>
      </c>
      <c r="D110" s="153">
        <v>0</v>
      </c>
      <c r="E110" s="151">
        <v>0</v>
      </c>
      <c r="F110" s="151">
        <v>0</v>
      </c>
    </row>
    <row r="111" spans="1:6" s="5" customFormat="1" ht="13.5" outlineLevel="1" thickBot="1">
      <c r="A111" s="71" t="s">
        <v>108</v>
      </c>
      <c r="B111" s="72">
        <f>AVERAGE(B105:B110)</f>
        <v>0</v>
      </c>
      <c r="C111" s="72">
        <f t="shared" ref="C111" si="19">AVERAGE(C105:C110)</f>
        <v>0</v>
      </c>
      <c r="D111" s="72">
        <f t="shared" ref="D111" si="20">AVERAGE(D105:D110)</f>
        <v>0</v>
      </c>
      <c r="E111" s="72">
        <f t="shared" ref="E111" si="21">AVERAGE(E105:E110)</f>
        <v>0</v>
      </c>
      <c r="F111" s="72">
        <f t="shared" ref="F111" si="22">AVERAGE(F105:F110)</f>
        <v>0</v>
      </c>
    </row>
    <row r="112" spans="1:6" s="5" customFormat="1">
      <c r="A112" s="75"/>
      <c r="B112" s="75"/>
      <c r="C112" s="75"/>
      <c r="D112" s="75"/>
      <c r="E112" s="75"/>
      <c r="F112" s="75"/>
    </row>
    <row r="113" spans="1:6" s="5" customFormat="1" ht="16.5" thickBot="1">
      <c r="A113" s="62" t="s">
        <v>111</v>
      </c>
      <c r="B113" s="75"/>
      <c r="C113" s="75"/>
      <c r="D113" s="75"/>
      <c r="E113" s="75"/>
      <c r="F113" s="75"/>
    </row>
    <row r="114" spans="1:6" s="16" customFormat="1" ht="26.25" outlineLevel="1" thickBot="1">
      <c r="A114" s="65"/>
      <c r="B114" s="66" t="s">
        <v>63</v>
      </c>
      <c r="C114" s="67" t="s">
        <v>60</v>
      </c>
      <c r="D114" s="66" t="s">
        <v>61</v>
      </c>
      <c r="E114" s="66" t="s">
        <v>62</v>
      </c>
      <c r="F114" s="66" t="s">
        <v>64</v>
      </c>
    </row>
    <row r="115" spans="1:6" s="5" customFormat="1" ht="13.5" outlineLevel="1" thickBot="1">
      <c r="A115" s="68" t="s">
        <v>105</v>
      </c>
      <c r="B115" s="140">
        <v>0</v>
      </c>
      <c r="C115" s="141">
        <v>0</v>
      </c>
      <c r="D115" s="142">
        <v>0</v>
      </c>
      <c r="E115" s="144">
        <v>0</v>
      </c>
      <c r="F115" s="143">
        <v>0</v>
      </c>
    </row>
    <row r="116" spans="1:6" s="5" customFormat="1" ht="13.5" outlineLevel="1" thickBot="1">
      <c r="A116" s="68" t="s">
        <v>106</v>
      </c>
      <c r="B116" s="144">
        <v>0</v>
      </c>
      <c r="C116" s="144">
        <v>0</v>
      </c>
      <c r="D116" s="143">
        <v>0</v>
      </c>
      <c r="E116" s="143">
        <v>0</v>
      </c>
      <c r="F116" s="145">
        <v>0</v>
      </c>
    </row>
    <row r="117" spans="1:6" s="5" customFormat="1" ht="13.5" outlineLevel="1" thickBot="1">
      <c r="A117" s="69" t="s">
        <v>107</v>
      </c>
      <c r="B117" s="146">
        <v>0</v>
      </c>
      <c r="C117" s="147">
        <v>0</v>
      </c>
      <c r="D117" s="145">
        <v>0</v>
      </c>
      <c r="E117" s="147">
        <v>0</v>
      </c>
      <c r="F117" s="147">
        <v>0</v>
      </c>
    </row>
    <row r="118" spans="1:6" s="5" customFormat="1" ht="13.5" outlineLevel="1" thickBot="1">
      <c r="A118" s="68" t="s">
        <v>83</v>
      </c>
      <c r="B118" s="144">
        <v>0</v>
      </c>
      <c r="C118" s="148">
        <v>0</v>
      </c>
      <c r="D118" s="149">
        <v>0</v>
      </c>
      <c r="E118" s="143">
        <v>0</v>
      </c>
      <c r="F118" s="143">
        <v>0</v>
      </c>
    </row>
    <row r="119" spans="1:6" s="5" customFormat="1" ht="13.5" outlineLevel="1" thickBot="1">
      <c r="A119" s="68" t="s">
        <v>89</v>
      </c>
      <c r="B119" s="143">
        <v>0</v>
      </c>
      <c r="C119" s="145">
        <v>0</v>
      </c>
      <c r="D119" s="150">
        <v>0</v>
      </c>
      <c r="E119" s="143">
        <v>0</v>
      </c>
      <c r="F119" s="143">
        <v>0</v>
      </c>
    </row>
    <row r="120" spans="1:6" s="5" customFormat="1" ht="13.5" outlineLevel="1" thickBot="1">
      <c r="A120" s="70" t="s">
        <v>95</v>
      </c>
      <c r="B120" s="151">
        <v>0</v>
      </c>
      <c r="C120" s="152">
        <v>0</v>
      </c>
      <c r="D120" s="153">
        <v>0</v>
      </c>
      <c r="E120" s="151">
        <v>0</v>
      </c>
      <c r="F120" s="151">
        <v>0</v>
      </c>
    </row>
    <row r="121" spans="1:6" s="5" customFormat="1" ht="13.5" outlineLevel="1" thickBot="1">
      <c r="A121" s="71" t="s">
        <v>108</v>
      </c>
      <c r="B121" s="72">
        <f>AVERAGE(B115:B120)</f>
        <v>0</v>
      </c>
      <c r="C121" s="72">
        <f t="shared" ref="C121" si="23">AVERAGE(C115:C120)</f>
        <v>0</v>
      </c>
      <c r="D121" s="72">
        <f t="shared" ref="D121" si="24">AVERAGE(D115:D120)</f>
        <v>0</v>
      </c>
      <c r="E121" s="72">
        <f t="shared" ref="E121" si="25">AVERAGE(E115:E120)</f>
        <v>0</v>
      </c>
      <c r="F121" s="72">
        <f t="shared" ref="F121" si="26">AVERAGE(F115:F120)</f>
        <v>0</v>
      </c>
    </row>
    <row r="122" spans="1:6" s="5" customFormat="1">
      <c r="A122" s="75"/>
      <c r="B122" s="75"/>
      <c r="C122" s="75"/>
      <c r="D122" s="75"/>
      <c r="E122" s="75"/>
      <c r="F122" s="75"/>
    </row>
    <row r="123" spans="1:6" s="5" customFormat="1" ht="16.5" thickBot="1">
      <c r="A123" s="62" t="s">
        <v>112</v>
      </c>
      <c r="B123" s="75"/>
      <c r="C123" s="75"/>
      <c r="D123" s="75"/>
      <c r="E123" s="75"/>
      <c r="F123" s="75"/>
    </row>
    <row r="124" spans="1:6" s="16" customFormat="1" ht="26.25" outlineLevel="1" thickBot="1">
      <c r="A124" s="65"/>
      <c r="B124" s="66" t="s">
        <v>63</v>
      </c>
      <c r="C124" s="67" t="s">
        <v>60</v>
      </c>
      <c r="D124" s="66" t="s">
        <v>61</v>
      </c>
      <c r="E124" s="66" t="s">
        <v>62</v>
      </c>
      <c r="F124" s="66" t="s">
        <v>64</v>
      </c>
    </row>
    <row r="125" spans="1:6" s="5" customFormat="1" ht="13.5" outlineLevel="1" thickBot="1">
      <c r="A125" s="68" t="s">
        <v>105</v>
      </c>
      <c r="B125" s="140">
        <v>0</v>
      </c>
      <c r="C125" s="141">
        <v>0</v>
      </c>
      <c r="D125" s="142">
        <v>0</v>
      </c>
      <c r="E125" s="144">
        <v>0</v>
      </c>
      <c r="F125" s="143">
        <v>0</v>
      </c>
    </row>
    <row r="126" spans="1:6" s="5" customFormat="1" ht="13.5" outlineLevel="1" thickBot="1">
      <c r="A126" s="68" t="s">
        <v>106</v>
      </c>
      <c r="B126" s="144">
        <v>0</v>
      </c>
      <c r="C126" s="144">
        <v>0</v>
      </c>
      <c r="D126" s="143">
        <v>0</v>
      </c>
      <c r="E126" s="143">
        <v>0</v>
      </c>
      <c r="F126" s="145">
        <v>0</v>
      </c>
    </row>
    <row r="127" spans="1:6" s="5" customFormat="1" ht="13.5" outlineLevel="1" thickBot="1">
      <c r="A127" s="69" t="s">
        <v>107</v>
      </c>
      <c r="B127" s="146">
        <v>0</v>
      </c>
      <c r="C127" s="147">
        <v>0</v>
      </c>
      <c r="D127" s="145">
        <v>0</v>
      </c>
      <c r="E127" s="147">
        <v>0</v>
      </c>
      <c r="F127" s="147">
        <v>0</v>
      </c>
    </row>
    <row r="128" spans="1:6" s="5" customFormat="1" ht="13.5" outlineLevel="1" thickBot="1">
      <c r="A128" s="68" t="s">
        <v>83</v>
      </c>
      <c r="B128" s="144">
        <v>0</v>
      </c>
      <c r="C128" s="148">
        <v>0</v>
      </c>
      <c r="D128" s="149">
        <v>0</v>
      </c>
      <c r="E128" s="143">
        <v>0</v>
      </c>
      <c r="F128" s="143">
        <v>0</v>
      </c>
    </row>
    <row r="129" spans="1:6" s="5" customFormat="1" ht="13.5" outlineLevel="1" thickBot="1">
      <c r="A129" s="68" t="s">
        <v>89</v>
      </c>
      <c r="B129" s="143">
        <v>0</v>
      </c>
      <c r="C129" s="145">
        <v>0</v>
      </c>
      <c r="D129" s="150">
        <v>0</v>
      </c>
      <c r="E129" s="143">
        <v>0</v>
      </c>
      <c r="F129" s="143">
        <v>0</v>
      </c>
    </row>
    <row r="130" spans="1:6" s="5" customFormat="1" ht="13.5" outlineLevel="1" thickBot="1">
      <c r="A130" s="70" t="s">
        <v>95</v>
      </c>
      <c r="B130" s="151">
        <v>0</v>
      </c>
      <c r="C130" s="152">
        <v>0</v>
      </c>
      <c r="D130" s="153">
        <v>0</v>
      </c>
      <c r="E130" s="151">
        <v>0</v>
      </c>
      <c r="F130" s="151">
        <v>0</v>
      </c>
    </row>
    <row r="131" spans="1:6" s="5" customFormat="1" ht="13.5" outlineLevel="1" thickBot="1">
      <c r="A131" s="71" t="s">
        <v>108</v>
      </c>
      <c r="B131" s="72">
        <f>AVERAGE(B125:B130)</f>
        <v>0</v>
      </c>
      <c r="C131" s="72">
        <f t="shared" ref="C131" si="27">AVERAGE(C125:C130)</f>
        <v>0</v>
      </c>
      <c r="D131" s="72">
        <f t="shared" ref="D131" si="28">AVERAGE(D125:D130)</f>
        <v>0</v>
      </c>
      <c r="E131" s="72">
        <f t="shared" ref="E131" si="29">AVERAGE(E125:E130)</f>
        <v>0</v>
      </c>
      <c r="F131" s="72">
        <f t="shared" ref="F131" si="30">AVERAGE(F125:F130)</f>
        <v>0</v>
      </c>
    </row>
    <row r="132" spans="1:6" s="5" customFormat="1">
      <c r="A132" s="75"/>
      <c r="B132" s="75"/>
      <c r="C132" s="75"/>
      <c r="D132" s="75"/>
      <c r="E132" s="75"/>
      <c r="F132" s="75"/>
    </row>
    <row r="133" spans="1:6" s="5" customFormat="1" ht="16.5" thickBot="1">
      <c r="A133" s="62" t="s">
        <v>113</v>
      </c>
      <c r="B133" s="75"/>
      <c r="C133" s="75"/>
      <c r="D133" s="75"/>
      <c r="E133" s="75"/>
      <c r="F133" s="75"/>
    </row>
    <row r="134" spans="1:6" s="16" customFormat="1" ht="26.25" outlineLevel="1" thickBot="1">
      <c r="A134" s="65"/>
      <c r="B134" s="66" t="s">
        <v>63</v>
      </c>
      <c r="C134" s="67" t="s">
        <v>60</v>
      </c>
      <c r="D134" s="66" t="s">
        <v>61</v>
      </c>
      <c r="E134" s="66" t="s">
        <v>62</v>
      </c>
      <c r="F134" s="66" t="s">
        <v>64</v>
      </c>
    </row>
    <row r="135" spans="1:6" s="5" customFormat="1" ht="13.5" outlineLevel="1" thickBot="1">
      <c r="A135" s="68" t="s">
        <v>105</v>
      </c>
      <c r="B135" s="140">
        <v>0</v>
      </c>
      <c r="C135" s="141">
        <v>0</v>
      </c>
      <c r="D135" s="142">
        <v>0</v>
      </c>
      <c r="E135" s="144">
        <v>0</v>
      </c>
      <c r="F135" s="143">
        <v>0</v>
      </c>
    </row>
    <row r="136" spans="1:6" s="5" customFormat="1" ht="13.5" outlineLevel="1" thickBot="1">
      <c r="A136" s="68" t="s">
        <v>106</v>
      </c>
      <c r="B136" s="144">
        <v>0</v>
      </c>
      <c r="C136" s="144">
        <v>0</v>
      </c>
      <c r="D136" s="143">
        <v>0</v>
      </c>
      <c r="E136" s="143">
        <v>0</v>
      </c>
      <c r="F136" s="145">
        <v>0</v>
      </c>
    </row>
    <row r="137" spans="1:6" s="5" customFormat="1" ht="13.5" outlineLevel="1" thickBot="1">
      <c r="A137" s="69" t="s">
        <v>107</v>
      </c>
      <c r="B137" s="146">
        <v>0</v>
      </c>
      <c r="C137" s="147">
        <v>0</v>
      </c>
      <c r="D137" s="145">
        <v>0</v>
      </c>
      <c r="E137" s="147">
        <v>0</v>
      </c>
      <c r="F137" s="147">
        <v>0</v>
      </c>
    </row>
    <row r="138" spans="1:6" s="5" customFormat="1" ht="13.5" outlineLevel="1" thickBot="1">
      <c r="A138" s="68" t="s">
        <v>83</v>
      </c>
      <c r="B138" s="144">
        <v>0</v>
      </c>
      <c r="C138" s="148">
        <v>0</v>
      </c>
      <c r="D138" s="149">
        <v>0</v>
      </c>
      <c r="E138" s="143">
        <v>0</v>
      </c>
      <c r="F138" s="143">
        <v>0</v>
      </c>
    </row>
    <row r="139" spans="1:6" s="5" customFormat="1" ht="13.5" outlineLevel="1" thickBot="1">
      <c r="A139" s="68" t="s">
        <v>89</v>
      </c>
      <c r="B139" s="143">
        <v>0</v>
      </c>
      <c r="C139" s="145">
        <v>0</v>
      </c>
      <c r="D139" s="150">
        <v>0</v>
      </c>
      <c r="E139" s="143">
        <v>0</v>
      </c>
      <c r="F139" s="143">
        <v>0</v>
      </c>
    </row>
    <row r="140" spans="1:6" s="5" customFormat="1" ht="13.5" outlineLevel="1" thickBot="1">
      <c r="A140" s="70" t="s">
        <v>95</v>
      </c>
      <c r="B140" s="151">
        <v>0</v>
      </c>
      <c r="C140" s="152">
        <v>0</v>
      </c>
      <c r="D140" s="153">
        <v>0</v>
      </c>
      <c r="E140" s="151">
        <v>0</v>
      </c>
      <c r="F140" s="151">
        <v>0</v>
      </c>
    </row>
    <row r="141" spans="1:6" s="5" customFormat="1" ht="13.5" outlineLevel="1" thickBot="1">
      <c r="A141" s="71" t="s">
        <v>108</v>
      </c>
      <c r="B141" s="72">
        <f>AVERAGE(B135:B140)</f>
        <v>0</v>
      </c>
      <c r="C141" s="72">
        <f t="shared" ref="C141" si="31">AVERAGE(C135:C140)</f>
        <v>0</v>
      </c>
      <c r="D141" s="72">
        <f t="shared" ref="D141" si="32">AVERAGE(D135:D140)</f>
        <v>0</v>
      </c>
      <c r="E141" s="72">
        <f t="shared" ref="E141" si="33">AVERAGE(E135:E140)</f>
        <v>0</v>
      </c>
      <c r="F141" s="72">
        <f t="shared" ref="F141" si="34">AVERAGE(F135:F140)</f>
        <v>0</v>
      </c>
    </row>
    <row r="142" spans="1:6" s="5" customFormat="1">
      <c r="A142" s="75"/>
      <c r="B142" s="75"/>
      <c r="C142" s="75"/>
      <c r="D142" s="75"/>
      <c r="E142" s="75"/>
      <c r="F142" s="75"/>
    </row>
    <row r="143" spans="1:6" s="5" customFormat="1" ht="16.5" thickBot="1">
      <c r="A143" s="62" t="s">
        <v>114</v>
      </c>
      <c r="B143" s="75"/>
      <c r="C143" s="75"/>
      <c r="D143" s="75"/>
      <c r="E143" s="75"/>
      <c r="F143" s="75"/>
    </row>
    <row r="144" spans="1:6" s="16" customFormat="1" ht="26.25" outlineLevel="1" thickBot="1">
      <c r="A144" s="65"/>
      <c r="B144" s="66" t="s">
        <v>63</v>
      </c>
      <c r="C144" s="67" t="s">
        <v>60</v>
      </c>
      <c r="D144" s="66" t="s">
        <v>61</v>
      </c>
      <c r="E144" s="66" t="s">
        <v>62</v>
      </c>
      <c r="F144" s="66" t="s">
        <v>64</v>
      </c>
    </row>
    <row r="145" spans="1:6" s="5" customFormat="1" ht="13.5" outlineLevel="1" thickBot="1">
      <c r="A145" s="68" t="s">
        <v>105</v>
      </c>
      <c r="B145" s="140">
        <v>0</v>
      </c>
      <c r="C145" s="141">
        <v>0</v>
      </c>
      <c r="D145" s="142">
        <v>0</v>
      </c>
      <c r="E145" s="144">
        <v>0</v>
      </c>
      <c r="F145" s="143">
        <v>0</v>
      </c>
    </row>
    <row r="146" spans="1:6" s="5" customFormat="1" ht="13.5" outlineLevel="1" thickBot="1">
      <c r="A146" s="68" t="s">
        <v>106</v>
      </c>
      <c r="B146" s="144">
        <v>0</v>
      </c>
      <c r="C146" s="144">
        <v>0</v>
      </c>
      <c r="D146" s="143">
        <v>0</v>
      </c>
      <c r="E146" s="143">
        <v>0</v>
      </c>
      <c r="F146" s="145">
        <v>0</v>
      </c>
    </row>
    <row r="147" spans="1:6" s="5" customFormat="1" ht="13.5" outlineLevel="1" thickBot="1">
      <c r="A147" s="69" t="s">
        <v>107</v>
      </c>
      <c r="B147" s="146">
        <v>0</v>
      </c>
      <c r="C147" s="147">
        <v>0</v>
      </c>
      <c r="D147" s="145">
        <v>0</v>
      </c>
      <c r="E147" s="147">
        <v>0</v>
      </c>
      <c r="F147" s="147">
        <v>0</v>
      </c>
    </row>
    <row r="148" spans="1:6" s="5" customFormat="1" ht="13.5" outlineLevel="1" thickBot="1">
      <c r="A148" s="68" t="s">
        <v>83</v>
      </c>
      <c r="B148" s="144">
        <v>0</v>
      </c>
      <c r="C148" s="148">
        <v>0</v>
      </c>
      <c r="D148" s="149">
        <v>0</v>
      </c>
      <c r="E148" s="143">
        <v>0</v>
      </c>
      <c r="F148" s="143">
        <v>0</v>
      </c>
    </row>
    <row r="149" spans="1:6" s="5" customFormat="1" ht="13.5" outlineLevel="1" thickBot="1">
      <c r="A149" s="68" t="s">
        <v>89</v>
      </c>
      <c r="B149" s="143">
        <v>0</v>
      </c>
      <c r="C149" s="145">
        <v>0</v>
      </c>
      <c r="D149" s="150">
        <v>0</v>
      </c>
      <c r="E149" s="143">
        <v>0</v>
      </c>
      <c r="F149" s="143">
        <v>0</v>
      </c>
    </row>
    <row r="150" spans="1:6" s="5" customFormat="1" ht="13.5" outlineLevel="1" thickBot="1">
      <c r="A150" s="70" t="s">
        <v>95</v>
      </c>
      <c r="B150" s="151">
        <v>0</v>
      </c>
      <c r="C150" s="152">
        <v>0</v>
      </c>
      <c r="D150" s="153">
        <v>0</v>
      </c>
      <c r="E150" s="151">
        <v>0</v>
      </c>
      <c r="F150" s="151">
        <v>0</v>
      </c>
    </row>
    <row r="151" spans="1:6" s="5" customFormat="1" ht="13.5" outlineLevel="1" thickBot="1">
      <c r="A151" s="71" t="s">
        <v>108</v>
      </c>
      <c r="B151" s="72">
        <f>AVERAGE(B145:B150)</f>
        <v>0</v>
      </c>
      <c r="C151" s="72">
        <f t="shared" ref="C151" si="35">AVERAGE(C145:C150)</f>
        <v>0</v>
      </c>
      <c r="D151" s="72">
        <f t="shared" ref="D151" si="36">AVERAGE(D145:D150)</f>
        <v>0</v>
      </c>
      <c r="E151" s="72">
        <f t="shared" ref="E151" si="37">AVERAGE(E145:E150)</f>
        <v>0</v>
      </c>
      <c r="F151" s="72">
        <f t="shared" ref="F151" si="38">AVERAGE(F145:F150)</f>
        <v>0</v>
      </c>
    </row>
    <row r="152" spans="1:6" s="5" customFormat="1">
      <c r="A152" s="75"/>
      <c r="B152" s="75"/>
      <c r="C152" s="75"/>
      <c r="D152" s="75"/>
      <c r="E152" s="75"/>
      <c r="F152" s="75"/>
    </row>
    <row r="153" spans="1:6" s="5" customFormat="1">
      <c r="A153" s="75"/>
      <c r="B153" s="75"/>
      <c r="C153" s="75"/>
      <c r="D153" s="75"/>
      <c r="E153" s="75"/>
      <c r="F153" s="75"/>
    </row>
    <row r="154" spans="1:6" s="5" customFormat="1">
      <c r="A154" s="75"/>
      <c r="B154" s="75"/>
      <c r="C154" s="75"/>
      <c r="D154" s="75"/>
      <c r="E154" s="75"/>
      <c r="F154" s="75"/>
    </row>
    <row r="155" spans="1:6" s="5" customFormat="1">
      <c r="A155" s="75"/>
      <c r="B155" s="75"/>
      <c r="C155" s="75"/>
      <c r="D155" s="75"/>
      <c r="E155" s="75"/>
      <c r="F155" s="75"/>
    </row>
    <row r="156" spans="1:6" s="5" customFormat="1">
      <c r="A156" s="75"/>
      <c r="B156" s="75"/>
      <c r="C156" s="75"/>
      <c r="D156" s="75"/>
      <c r="E156" s="75"/>
      <c r="F156" s="75"/>
    </row>
    <row r="157" spans="1:6" s="5" customFormat="1"/>
    <row r="158" spans="1:6" s="5" customFormat="1"/>
    <row r="159" spans="1:6" s="5" customFormat="1"/>
    <row r="160" spans="1:6"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sheetData>
  <sheetProtection sheet="1" objects="1" scenarios="1"/>
  <mergeCells count="4">
    <mergeCell ref="C52:H52"/>
    <mergeCell ref="C49:H49"/>
    <mergeCell ref="C50:H50"/>
    <mergeCell ref="C51:H51"/>
  </mergeCells>
  <phoneticPr fontId="2" type="noConversion"/>
  <conditionalFormatting sqref="B24:F34 A34 G24:G33">
    <cfRule type="cellIs" dxfId="3" priority="1" stopIfTrue="1" operator="between">
      <formula>0</formula>
      <formula>0</formula>
    </cfRule>
    <cfRule type="cellIs" dxfId="2" priority="2" stopIfTrue="1" operator="lessThanOrEqual">
      <formula>1</formula>
    </cfRule>
    <cfRule type="cellIs" dxfId="1" priority="3" stopIfTrue="1" operator="lessThanOrEqual">
      <formula>2</formula>
    </cfRule>
    <cfRule type="cellIs" dxfId="0" priority="4" stopIfTrue="1" operator="lessThanOrEqual">
      <formula>3</formula>
    </cfRule>
  </conditionalFormatting>
  <dataValidations count="1">
    <dataValidation type="whole" allowBlank="1" showInputMessage="1" showErrorMessage="1" sqref="B145:F150 B55:F60 B135:F140 B125:F130 B115:F120 B105:F110 B95:F100 B85:F90 B75:F80 B65:F70">
      <formula1>0</formula1>
      <formula2>3</formula2>
    </dataValidation>
  </dataValidations>
  <pageMargins left="0.75" right="0.75" top="1" bottom="1" header="0.5" footer="0.5"/>
  <pageSetup orientation="portrait" r:id="rId1"/>
  <headerFooter alignWithMargins="0"/>
  <drawing r:id="rId2"/>
  <legacyDrawing r:id="rId3"/>
  <controls>
    <control shapeId="17415" r:id="rId4" name="TextBox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PPD Evaluation Wheel</vt:lpstr>
      <vt:lpstr>THE REFORM PROCESS</vt:lpstr>
      <vt:lpstr>INPUTCELLS</vt:lpstr>
      <vt:lpstr>'PPD Evaluation Wheel'!Summary_Table</vt:lpstr>
    </vt:vector>
  </TitlesOfParts>
  <Company>IFC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PPD Evaluation Tool</dc:title>
  <dc:subject>Wheel and reform table for PPD</dc:subject>
  <dc:creator>PPD Global Product Team</dc:creator>
  <dc:description>FINAL WHEEL 2010 - Password:PPD</dc:description>
  <cp:lastModifiedBy>Lsisombat</cp:lastModifiedBy>
  <cp:lastPrinted>2007-07-04T12:04:41Z</cp:lastPrinted>
  <dcterms:created xsi:type="dcterms:W3CDTF">2007-07-03T10:21:41Z</dcterms:created>
  <dcterms:modified xsi:type="dcterms:W3CDTF">2012-07-25T04:37:57Z</dcterms:modified>
  <cp:version>1.0</cp:version>
</cp:coreProperties>
</file>